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75" windowHeight="11535" activeTab="2"/>
  </bookViews>
  <sheets>
    <sheet name="Лекарственные препараты" sheetId="5" r:id="rId1"/>
    <sheet name="расход.мат" sheetId="6" r:id="rId2"/>
    <sheet name="доп." sheetId="7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6" l="1"/>
  <c r="N33" i="6" s="1"/>
  <c r="L31" i="6"/>
  <c r="N31" i="6" s="1"/>
  <c r="L30" i="6"/>
  <c r="N30" i="6" s="1"/>
  <c r="L29" i="6"/>
  <c r="N29" i="6" s="1"/>
  <c r="L28" i="6"/>
  <c r="N28" i="6" s="1"/>
  <c r="N27" i="6"/>
  <c r="L27" i="6"/>
  <c r="L26" i="6"/>
  <c r="N26" i="6" s="1"/>
  <c r="L25" i="6"/>
  <c r="N25" i="6" s="1"/>
  <c r="L24" i="6"/>
  <c r="N24" i="6" s="1"/>
  <c r="L23" i="6"/>
  <c r="N23" i="6" s="1"/>
  <c r="L22" i="6"/>
  <c r="N22" i="6" s="1"/>
  <c r="L21" i="6"/>
  <c r="N21" i="6" s="1"/>
  <c r="L20" i="6"/>
  <c r="N20" i="6" s="1"/>
  <c r="N19" i="6"/>
  <c r="L19" i="6"/>
  <c r="L18" i="6"/>
  <c r="N18" i="6" s="1"/>
  <c r="L17" i="6"/>
  <c r="N17" i="6" s="1"/>
  <c r="L16" i="6"/>
  <c r="N16" i="6" s="1"/>
  <c r="L15" i="6"/>
  <c r="N15" i="6" s="1"/>
  <c r="L14" i="6"/>
  <c r="N14" i="6" s="1"/>
  <c r="L13" i="6"/>
  <c r="N13" i="6" s="1"/>
  <c r="L12" i="6"/>
  <c r="N12" i="6" s="1"/>
  <c r="N11" i="6"/>
  <c r="L11" i="6"/>
  <c r="L10" i="6"/>
  <c r="N10" i="6" s="1"/>
  <c r="L9" i="6"/>
  <c r="N9" i="6" s="1"/>
  <c r="L8" i="6"/>
  <c r="N8" i="6" s="1"/>
  <c r="L7" i="6"/>
  <c r="N7" i="6" s="1"/>
  <c r="L6" i="6"/>
  <c r="N6" i="6" s="1"/>
  <c r="L5" i="6"/>
  <c r="N5" i="6" s="1"/>
  <c r="L4" i="6"/>
  <c r="N4" i="6" s="1"/>
  <c r="N3" i="6"/>
  <c r="L3" i="6"/>
  <c r="M182" i="5"/>
  <c r="O182" i="5" s="1"/>
  <c r="M181" i="5"/>
  <c r="O181" i="5" s="1"/>
  <c r="M180" i="5"/>
  <c r="O180" i="5" s="1"/>
  <c r="M179" i="5"/>
  <c r="O179" i="5" s="1"/>
  <c r="M178" i="5"/>
  <c r="O178" i="5" s="1"/>
  <c r="M177" i="5"/>
  <c r="O177" i="5" s="1"/>
  <c r="M176" i="5"/>
  <c r="O176" i="5" s="1"/>
  <c r="O175" i="5"/>
  <c r="M175" i="5"/>
  <c r="M174" i="5"/>
  <c r="O174" i="5" s="1"/>
  <c r="M173" i="5"/>
  <c r="O173" i="5" s="1"/>
  <c r="M172" i="5"/>
  <c r="O172" i="5" s="1"/>
  <c r="M171" i="5"/>
  <c r="O171" i="5" s="1"/>
  <c r="M170" i="5"/>
  <c r="O170" i="5" s="1"/>
  <c r="M169" i="5"/>
  <c r="O169" i="5" s="1"/>
  <c r="M168" i="5"/>
  <c r="O168" i="5" s="1"/>
  <c r="O167" i="5"/>
  <c r="M167" i="5"/>
  <c r="M166" i="5"/>
  <c r="O166" i="5" s="1"/>
  <c r="M165" i="5"/>
  <c r="O165" i="5" s="1"/>
  <c r="M164" i="5"/>
  <c r="M163" i="5"/>
  <c r="O163" i="5" s="1"/>
  <c r="O162" i="5"/>
  <c r="M162" i="5"/>
  <c r="M161" i="5"/>
  <c r="O161" i="5" s="1"/>
  <c r="O160" i="5"/>
  <c r="M160" i="5"/>
  <c r="M159" i="5"/>
  <c r="O159" i="5" s="1"/>
  <c r="O158" i="5"/>
  <c r="M158" i="5"/>
  <c r="M157" i="5"/>
  <c r="O157" i="5" s="1"/>
  <c r="O156" i="5"/>
  <c r="M156" i="5"/>
  <c r="M155" i="5"/>
  <c r="O155" i="5" s="1"/>
  <c r="O154" i="5"/>
  <c r="M154" i="5"/>
  <c r="M153" i="5"/>
  <c r="O153" i="5" s="1"/>
  <c r="O152" i="5"/>
  <c r="M152" i="5"/>
  <c r="M151" i="5"/>
  <c r="O151" i="5" s="1"/>
  <c r="O150" i="5"/>
  <c r="M150" i="5"/>
  <c r="M149" i="5"/>
  <c r="O149" i="5" s="1"/>
  <c r="O148" i="5"/>
  <c r="M148" i="5"/>
  <c r="M147" i="5"/>
  <c r="O147" i="5" s="1"/>
  <c r="O146" i="5"/>
  <c r="M146" i="5"/>
  <c r="M145" i="5"/>
  <c r="O145" i="5" s="1"/>
  <c r="O144" i="5"/>
  <c r="M144" i="5"/>
  <c r="M143" i="5"/>
  <c r="O143" i="5" s="1"/>
  <c r="O142" i="5"/>
  <c r="M142" i="5"/>
  <c r="M141" i="5"/>
  <c r="O141" i="5" s="1"/>
  <c r="O140" i="5"/>
  <c r="M140" i="5"/>
  <c r="M139" i="5"/>
  <c r="O139" i="5" s="1"/>
  <c r="O138" i="5"/>
  <c r="M138" i="5"/>
  <c r="M137" i="5"/>
  <c r="O137" i="5" s="1"/>
  <c r="O136" i="5"/>
  <c r="M136" i="5"/>
  <c r="O135" i="5"/>
  <c r="M135" i="5"/>
  <c r="O134" i="5"/>
  <c r="M134" i="5"/>
  <c r="O133" i="5"/>
  <c r="M133" i="5"/>
  <c r="O132" i="5"/>
  <c r="M132" i="5"/>
  <c r="O131" i="5"/>
  <c r="M131" i="5"/>
  <c r="O130" i="5"/>
  <c r="M130" i="5"/>
  <c r="O129" i="5"/>
  <c r="M129" i="5"/>
  <c r="O128" i="5"/>
  <c r="M128" i="5"/>
  <c r="O127" i="5"/>
  <c r="M127" i="5"/>
  <c r="O126" i="5"/>
  <c r="M126" i="5"/>
  <c r="O125" i="5"/>
  <c r="M125" i="5"/>
  <c r="O124" i="5"/>
  <c r="M124" i="5"/>
  <c r="O123" i="5"/>
  <c r="M123" i="5"/>
  <c r="O122" i="5"/>
  <c r="M122" i="5"/>
  <c r="O121" i="5"/>
  <c r="M121" i="5"/>
  <c r="O120" i="5"/>
  <c r="M120" i="5"/>
  <c r="O119" i="5"/>
  <c r="M119" i="5"/>
  <c r="O118" i="5"/>
  <c r="M118" i="5"/>
  <c r="O117" i="5"/>
  <c r="M117" i="5"/>
  <c r="O116" i="5"/>
  <c r="M116" i="5"/>
  <c r="O115" i="5"/>
  <c r="M115" i="5"/>
  <c r="O114" i="5"/>
  <c r="M114" i="5"/>
  <c r="O113" i="5"/>
  <c r="M113" i="5"/>
  <c r="O112" i="5"/>
  <c r="M112" i="5"/>
  <c r="O111" i="5"/>
  <c r="M111" i="5"/>
  <c r="O110" i="5"/>
  <c r="M110" i="5"/>
  <c r="O109" i="5"/>
  <c r="M109" i="5"/>
  <c r="O108" i="5"/>
  <c r="M108" i="5"/>
  <c r="M107" i="5"/>
  <c r="M106" i="5"/>
  <c r="O105" i="5"/>
  <c r="M105" i="5"/>
  <c r="O104" i="5"/>
  <c r="M104" i="5"/>
  <c r="O103" i="5"/>
  <c r="M103" i="5"/>
  <c r="O102" i="5"/>
  <c r="M102" i="5"/>
  <c r="O101" i="5"/>
  <c r="M101" i="5"/>
  <c r="O100" i="5"/>
  <c r="M100" i="5"/>
  <c r="O99" i="5"/>
  <c r="M99" i="5"/>
  <c r="O98" i="5"/>
  <c r="M98" i="5"/>
  <c r="M97" i="5"/>
  <c r="M96" i="5"/>
  <c r="O96" i="5" s="1"/>
  <c r="O95" i="5"/>
  <c r="M95" i="5"/>
  <c r="M94" i="5"/>
  <c r="O94" i="5" s="1"/>
  <c r="M93" i="5"/>
  <c r="O93" i="5" s="1"/>
  <c r="M92" i="5"/>
  <c r="O92" i="5" s="1"/>
  <c r="M91" i="5"/>
  <c r="O91" i="5" s="1"/>
  <c r="M90" i="5"/>
  <c r="O90" i="5" s="1"/>
  <c r="M89" i="5"/>
  <c r="O89" i="5" s="1"/>
  <c r="M88" i="5"/>
  <c r="O88" i="5" s="1"/>
  <c r="O87" i="5"/>
  <c r="M87" i="5"/>
  <c r="M86" i="5"/>
  <c r="O86" i="5" s="1"/>
  <c r="M85" i="5"/>
  <c r="O85" i="5" s="1"/>
  <c r="M84" i="5"/>
  <c r="O84" i="5" s="1"/>
  <c r="M83" i="5"/>
  <c r="O83" i="5" s="1"/>
  <c r="M82" i="5"/>
  <c r="O82" i="5" s="1"/>
  <c r="M81" i="5"/>
  <c r="O81" i="5" s="1"/>
  <c r="M80" i="5"/>
  <c r="O80" i="5" s="1"/>
  <c r="O79" i="5"/>
  <c r="M79" i="5"/>
  <c r="M78" i="5"/>
  <c r="O78" i="5" s="1"/>
  <c r="M77" i="5"/>
  <c r="O77" i="5" s="1"/>
  <c r="M76" i="5"/>
  <c r="O76" i="5" s="1"/>
  <c r="M75" i="5"/>
  <c r="O75" i="5" s="1"/>
  <c r="M74" i="5"/>
  <c r="O74" i="5" s="1"/>
  <c r="M73" i="5"/>
  <c r="O73" i="5" s="1"/>
  <c r="M72" i="5"/>
  <c r="O72" i="5" s="1"/>
  <c r="O71" i="5"/>
  <c r="M71" i="5"/>
  <c r="M70" i="5"/>
  <c r="O70" i="5" s="1"/>
  <c r="M69" i="5"/>
  <c r="O69" i="5" s="1"/>
  <c r="M68" i="5"/>
  <c r="O68" i="5" s="1"/>
  <c r="M67" i="5"/>
  <c r="O67" i="5" s="1"/>
  <c r="M66" i="5"/>
  <c r="O66" i="5" s="1"/>
  <c r="M65" i="5"/>
  <c r="O65" i="5" s="1"/>
  <c r="M64" i="5"/>
  <c r="O64" i="5" s="1"/>
  <c r="O63" i="5"/>
  <c r="M63" i="5"/>
  <c r="M62" i="5"/>
  <c r="O62" i="5" s="1"/>
  <c r="M61" i="5"/>
  <c r="O61" i="5" s="1"/>
  <c r="M60" i="5"/>
  <c r="O60" i="5" s="1"/>
  <c r="M59" i="5"/>
  <c r="O59" i="5" s="1"/>
  <c r="M58" i="5"/>
  <c r="O58" i="5" s="1"/>
  <c r="M57" i="5"/>
  <c r="O57" i="5" s="1"/>
  <c r="M56" i="5"/>
  <c r="O56" i="5" s="1"/>
  <c r="O55" i="5"/>
  <c r="M55" i="5"/>
  <c r="M54" i="5"/>
  <c r="O54" i="5" s="1"/>
  <c r="M53" i="5"/>
  <c r="O53" i="5" s="1"/>
  <c r="M52" i="5"/>
  <c r="O52" i="5" s="1"/>
  <c r="M51" i="5"/>
  <c r="O51" i="5" s="1"/>
  <c r="M50" i="5"/>
  <c r="O50" i="5" s="1"/>
  <c r="M49" i="5"/>
  <c r="O49" i="5" s="1"/>
  <c r="M48" i="5"/>
  <c r="O48" i="5" s="1"/>
  <c r="O47" i="5"/>
  <c r="M47" i="5"/>
  <c r="M46" i="5"/>
  <c r="O46" i="5" s="1"/>
  <c r="M45" i="5"/>
  <c r="O45" i="5" s="1"/>
  <c r="M44" i="5"/>
  <c r="O44" i="5" s="1"/>
  <c r="M43" i="5"/>
  <c r="O43" i="5" s="1"/>
  <c r="M42" i="5"/>
  <c r="O42" i="5" s="1"/>
  <c r="M41" i="5"/>
  <c r="O41" i="5" s="1"/>
  <c r="M40" i="5"/>
  <c r="O40" i="5" s="1"/>
  <c r="O39" i="5"/>
  <c r="M39" i="5"/>
  <c r="M38" i="5"/>
  <c r="O38" i="5" s="1"/>
  <c r="M37" i="5"/>
  <c r="O37" i="5" s="1"/>
  <c r="M36" i="5"/>
  <c r="O36" i="5" s="1"/>
  <c r="M35" i="5"/>
  <c r="O35" i="5" s="1"/>
  <c r="M34" i="5"/>
  <c r="O34" i="5" s="1"/>
  <c r="M33" i="5"/>
  <c r="O33" i="5" s="1"/>
  <c r="M32" i="5"/>
  <c r="O32" i="5" s="1"/>
  <c r="O31" i="5"/>
  <c r="M31" i="5"/>
  <c r="M30" i="5"/>
  <c r="O30" i="5" s="1"/>
  <c r="M29" i="5"/>
  <c r="O29" i="5" s="1"/>
  <c r="M28" i="5"/>
  <c r="O28" i="5" s="1"/>
  <c r="M27" i="5"/>
  <c r="O27" i="5" s="1"/>
  <c r="M26" i="5"/>
  <c r="O26" i="5" s="1"/>
  <c r="M25" i="5"/>
  <c r="O25" i="5" s="1"/>
  <c r="M24" i="5"/>
  <c r="O24" i="5" s="1"/>
  <c r="O23" i="5"/>
  <c r="M23" i="5"/>
  <c r="M22" i="5"/>
  <c r="O22" i="5" s="1"/>
  <c r="M21" i="5"/>
  <c r="O21" i="5" s="1"/>
  <c r="M20" i="5"/>
  <c r="O20" i="5" s="1"/>
  <c r="M19" i="5"/>
  <c r="O19" i="5" s="1"/>
  <c r="M18" i="5"/>
  <c r="O18" i="5" s="1"/>
  <c r="M17" i="5"/>
  <c r="O17" i="5" s="1"/>
  <c r="M16" i="5"/>
  <c r="O16" i="5" s="1"/>
  <c r="O15" i="5"/>
  <c r="M15" i="5"/>
  <c r="M14" i="5"/>
  <c r="O14" i="5" s="1"/>
  <c r="M13" i="5"/>
  <c r="O13" i="5" s="1"/>
  <c r="M12" i="5"/>
  <c r="O12" i="5" s="1"/>
  <c r="M11" i="5"/>
  <c r="O11" i="5" s="1"/>
  <c r="M10" i="5"/>
  <c r="O10" i="5" s="1"/>
  <c r="M9" i="5"/>
  <c r="O9" i="5" s="1"/>
  <c r="M8" i="5"/>
  <c r="O8" i="5" s="1"/>
  <c r="O7" i="5"/>
  <c r="M7" i="5"/>
  <c r="M6" i="5"/>
  <c r="O6" i="5" s="1"/>
  <c r="M5" i="5"/>
  <c r="O5" i="5" s="1"/>
  <c r="M4" i="5"/>
  <c r="O4" i="5" s="1"/>
</calcChain>
</file>

<file path=xl/sharedStrings.xml><?xml version="1.0" encoding="utf-8"?>
<sst xmlns="http://schemas.openxmlformats.org/spreadsheetml/2006/main" count="750" uniqueCount="455">
  <si>
    <t>Свод лекарственных препаратов для льготной категории  граждан на 2 квартал 2026 г.</t>
  </si>
  <si>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</si>
  <si>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</si>
  <si>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</si>
  <si>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</si>
  <si>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АПЦ льгота</t>
  </si>
  <si>
    <t>ДЬ ПО</t>
  </si>
  <si>
    <t>Цн и ПС</t>
  </si>
  <si>
    <t>Квайса</t>
  </si>
  <si>
    <t>Джава</t>
  </si>
  <si>
    <t>Знаур</t>
  </si>
  <si>
    <t>Ленингор</t>
  </si>
  <si>
    <t xml:space="preserve">Свод </t>
  </si>
  <si>
    <t>Ост.в ГУП</t>
  </si>
  <si>
    <t>Свод на закупку</t>
  </si>
  <si>
    <t xml:space="preserve">Начальная максимальная </t>
  </si>
  <si>
    <t>Цена КП поставщика</t>
  </si>
  <si>
    <t>Производитель/Форма выпуска/Дозировка</t>
  </si>
  <si>
    <t xml:space="preserve">Срок годности </t>
  </si>
  <si>
    <t>Примечание</t>
  </si>
  <si>
    <t>Средства для лечения заболеваний желудочно-кишечного тракта</t>
  </si>
  <si>
    <t>1</t>
  </si>
  <si>
    <t>Омепразол</t>
  </si>
  <si>
    <t>Капс.20мг№30</t>
  </si>
  <si>
    <t>уп</t>
  </si>
  <si>
    <t>2</t>
  </si>
  <si>
    <t>Сульфасалазин</t>
  </si>
  <si>
    <t>таб 500мг№50</t>
  </si>
  <si>
    <t>Средства для лечения сахарного диабета</t>
  </si>
  <si>
    <t>Метформин+Ситаглиптин (Форсиглекс)</t>
  </si>
  <si>
    <t>Таб.50мг+850мг №56</t>
  </si>
  <si>
    <t>Тб.50мг+1000мг №56</t>
  </si>
  <si>
    <t>Вилдаглиптин</t>
  </si>
  <si>
    <t>Табл. 50 мг. №28</t>
  </si>
  <si>
    <t xml:space="preserve">Глибенкламид+Метформин </t>
  </si>
  <si>
    <t>(глюкованс)</t>
  </si>
  <si>
    <t>Тб.5мг+500мг №30</t>
  </si>
  <si>
    <t>(Глибомет)</t>
  </si>
  <si>
    <t>Табл.2,5мг+400мг №40</t>
  </si>
  <si>
    <t>Гликвидон</t>
  </si>
  <si>
    <t>Табл.30мг №60</t>
  </si>
  <si>
    <t>Глимепирид</t>
  </si>
  <si>
    <t>Табл. 3мг.№ 30</t>
  </si>
  <si>
    <t>Табл. 4мг.№ 30</t>
  </si>
  <si>
    <t>Глимепирид +Метформин</t>
  </si>
  <si>
    <t>Табл.2мг+500мг.№ 30</t>
  </si>
  <si>
    <t>Гликлазид</t>
  </si>
  <si>
    <t>Тб.с модиф. высв.60мг.№30</t>
  </si>
  <si>
    <t>Инсулин детемир</t>
  </si>
  <si>
    <t xml:space="preserve">Р.д/п/к100ЕД/мл.3мл.шпр-руч №5 </t>
  </si>
  <si>
    <t xml:space="preserve">Инсулин  гларгин </t>
  </si>
  <si>
    <t>Р-р д/п/к100ЕД/ мл.-3мл., ш/р№5</t>
  </si>
  <si>
    <t xml:space="preserve">Инсулин  растворимый </t>
  </si>
  <si>
    <t>(актропид)</t>
  </si>
  <si>
    <t>Р-рд/и100МЕ /мл-3мл., картр.№5</t>
  </si>
  <si>
    <t xml:space="preserve">Инсулин лизпро </t>
  </si>
  <si>
    <t xml:space="preserve">Р.д/в/в,п/к100МЕ/ мл3мл.карт.№5 </t>
  </si>
  <si>
    <t xml:space="preserve">Инсулин  деглудек </t>
  </si>
  <si>
    <t>(Тресиба)</t>
  </si>
  <si>
    <t>Р.д/п/к100ЕД/мл-3мл.ш/р№5</t>
  </si>
  <si>
    <t xml:space="preserve">Инсулин изофан (чел.генно/инж.)      протафан НМ пенфилл  </t>
  </si>
  <si>
    <t>Протафан НМп/ф</t>
  </si>
  <si>
    <t>Сусп.д/п/к введ.100МЕ/мл.; картр.3мл.№5</t>
  </si>
  <si>
    <t xml:space="preserve">Инсулин изофан (чел.генно/инж)   хумулин НПХ (генсулин H)     </t>
  </si>
  <si>
    <t>Хумулин НПХ</t>
  </si>
  <si>
    <t>Сусп.д/п/к 100МЕ/мл.-3мл., шп-ручки №5</t>
  </si>
  <si>
    <t xml:space="preserve">Инсулин изофан (чел.генно/инж)  хумулин регуляр  (генсулин R)      </t>
  </si>
  <si>
    <t>Хумулин Регуляр</t>
  </si>
  <si>
    <t>Р-р д/и 100МЕ/мл.-3мл., шприц-ручки №5</t>
  </si>
  <si>
    <t>Инсулин двухфазный  хумулин M3</t>
  </si>
  <si>
    <t>Хумулин   М3</t>
  </si>
  <si>
    <t>Инсулин аспарт(Ново Рапид флекс пен )</t>
  </si>
  <si>
    <t>(Ново Рапид пенфил)</t>
  </si>
  <si>
    <t>Р-р для в/в и п/к введ.100ЕД/мл.-3мл.,шпр-руч№5</t>
  </si>
  <si>
    <t>Метформин</t>
  </si>
  <si>
    <t>Таб. 500мг. №60</t>
  </si>
  <si>
    <t>Таб. 850мг. №60</t>
  </si>
  <si>
    <t>Таб.1000мг.№ 60</t>
  </si>
  <si>
    <t>Метформин Лонг</t>
  </si>
  <si>
    <t>Таб.1000мг № 60</t>
  </si>
  <si>
    <t xml:space="preserve">Ситаглиптин </t>
  </si>
  <si>
    <t>Таб.100мг № 28</t>
  </si>
  <si>
    <t>Дапаглифлозин*</t>
  </si>
  <si>
    <t>Таб.10 мг №30</t>
  </si>
  <si>
    <t>Инсулин глулизин (Апидра)</t>
  </si>
  <si>
    <t xml:space="preserve"> Кровь и система кроветворения</t>
  </si>
  <si>
    <t>Ацетилсалициловая к-та+магния гидроксид*</t>
  </si>
  <si>
    <t>Табл.по150м.г+ 30,39 мг.№100</t>
  </si>
  <si>
    <t>Средства, влияющие на сердечно-сосудистую систему</t>
  </si>
  <si>
    <t>Амлодипин</t>
  </si>
  <si>
    <r>
      <rPr>
        <b/>
        <sz val="14"/>
        <rFont val="Times New Roman"/>
        <family val="1"/>
        <charset val="204"/>
      </rPr>
      <t xml:space="preserve">Таб. </t>
    </r>
    <r>
      <rPr>
        <sz val="14"/>
        <rFont val="Times New Roman"/>
        <family val="1"/>
        <charset val="204"/>
      </rPr>
      <t>5мг №30</t>
    </r>
  </si>
  <si>
    <r>
      <rPr>
        <b/>
        <sz val="14"/>
        <rFont val="Times New Roman"/>
        <family val="1"/>
        <charset val="204"/>
      </rPr>
      <t xml:space="preserve">Таб. </t>
    </r>
    <r>
      <rPr>
        <sz val="14"/>
        <rFont val="Times New Roman"/>
        <family val="1"/>
        <charset val="204"/>
      </rPr>
      <t>10мг №30</t>
    </r>
  </si>
  <si>
    <t xml:space="preserve">Бисопролол </t>
  </si>
  <si>
    <t>Табл. 2,5 мг№30</t>
  </si>
  <si>
    <t>Табл. 5 мг №30</t>
  </si>
  <si>
    <t>Эналаприл+Гидрохлортиазид</t>
  </si>
  <si>
    <t>Табл.25 мг +10мг №20</t>
  </si>
  <si>
    <t>Мочеполовая система и половые гормоны</t>
  </si>
  <si>
    <t>Тестостерон (Омнадрен)</t>
  </si>
  <si>
    <t>Р.д масляный /в/в введ.250 мг/мл. №1</t>
  </si>
  <si>
    <t xml:space="preserve">Тамсулозин </t>
  </si>
  <si>
    <t>Капс.с модиф. высв.400мг№30</t>
  </si>
  <si>
    <t>Гормональные препараты системного дейтсвия, кроме половых гормонов и инсулинов</t>
  </si>
  <si>
    <t>Десмопрессин(минирин)</t>
  </si>
  <si>
    <t xml:space="preserve"> </t>
  </si>
  <si>
    <t>Табл. 200 мкг №30</t>
  </si>
  <si>
    <t xml:space="preserve">Метилпреднизолон </t>
  </si>
  <si>
    <t>Табл.4мг №30</t>
  </si>
  <si>
    <t xml:space="preserve">Октреотид </t>
  </si>
  <si>
    <t>лиоф.д/приг. сусп.д/в/м30мг.</t>
  </si>
  <si>
    <t>фл</t>
  </si>
  <si>
    <t>Противоопухолевые препараты и иммуномодуляторы</t>
  </si>
  <si>
    <t xml:space="preserve">Анастрозол </t>
  </si>
  <si>
    <t>Табл. 1 мг № 28</t>
  </si>
  <si>
    <t>Анастрозол (Аримидекс)</t>
  </si>
  <si>
    <t>Бикалутамид(Касодекс)</t>
  </si>
  <si>
    <t>Табл. 150 мг № 28</t>
  </si>
  <si>
    <t>Табл. 50 мг № 28</t>
  </si>
  <si>
    <t>Бусерелин</t>
  </si>
  <si>
    <t>лиоф. д/приг. Суп.для в/м введ. Фл.3,75</t>
  </si>
  <si>
    <t>Гозерелин</t>
  </si>
  <si>
    <t>имплантат, 3.6 мг, 1 шт. - шприц-аппликаторы с защитным механизмом (1) - пачки картонные</t>
  </si>
  <si>
    <t>имплантат, 10.8 мг, 1 шт. - шприц-аппликатор с защитным механизмом (1) - пачка картонная</t>
  </si>
  <si>
    <t>Деносумаб (Пролия)</t>
  </si>
  <si>
    <t>Р.п/к.60мг/мл.фл №1</t>
  </si>
  <si>
    <t>Деносумаб (Эксджива)</t>
  </si>
  <si>
    <t>Р.п/к.120мг/мл.фл №1</t>
  </si>
  <si>
    <t xml:space="preserve">Иматиниб </t>
  </si>
  <si>
    <t>Табл. 100мг №120</t>
  </si>
  <si>
    <t>Иматиниб (Гливек)</t>
  </si>
  <si>
    <t>Иматиниб (Филохромин)</t>
  </si>
  <si>
    <t>Летрозол</t>
  </si>
  <si>
    <t>Табл. 2.5 мг № 30</t>
  </si>
  <si>
    <t>Пазопаниб</t>
  </si>
  <si>
    <t>табл. 400 мг №60</t>
  </si>
  <si>
    <t>Палбоциклиб</t>
  </si>
  <si>
    <t>Кап.75мг. №21</t>
  </si>
  <si>
    <t>Сунитиниб</t>
  </si>
  <si>
    <t>Табл. 25 мг № 28</t>
  </si>
  <si>
    <t>Темозоломид</t>
  </si>
  <si>
    <t xml:space="preserve">Саше 100мг № 5 </t>
  </si>
  <si>
    <t>Фулвестрант</t>
  </si>
  <si>
    <t>Р-р д/в/м250мг/5шп 5мл № 2</t>
  </si>
  <si>
    <t>Эверолимус (Афинитор)</t>
  </si>
  <si>
    <t>Табл 2мг № 30</t>
  </si>
  <si>
    <t>Эксеместан</t>
  </si>
  <si>
    <t>Табл. 25 мг № 30</t>
  </si>
  <si>
    <t>Такролимус (Адваграф)</t>
  </si>
  <si>
    <t>Капс. 1 мг №50</t>
  </si>
  <si>
    <t>Адалимумаб (хумира)</t>
  </si>
  <si>
    <t>Р-р для п/к введ. 40мг/0,8мл; шпр. №2</t>
  </si>
  <si>
    <t>Метотрексат Эбеве</t>
  </si>
  <si>
    <t>Р-р д/ин.10мг/мл .-2мл.№1шпр.</t>
  </si>
  <si>
    <t>Этанерцепт</t>
  </si>
  <si>
    <t>Р-р для п/к введ.50мг/мл.-0,5мл.,шпр №4</t>
  </si>
  <si>
    <t>Средства, влияющие на костно-мышечную систему</t>
  </si>
  <si>
    <t xml:space="preserve">Ибупрофен </t>
  </si>
  <si>
    <t>Табл. 200мг.№20</t>
  </si>
  <si>
    <t xml:space="preserve">Нимесулид </t>
  </si>
  <si>
    <t>Табл. 100мг. №20</t>
  </si>
  <si>
    <t>Средства, оказывающие влияние на нервную систему</t>
  </si>
  <si>
    <t>Амантадина сульфат(ПК-Мерц)</t>
  </si>
  <si>
    <t xml:space="preserve"> (ПК-Мерц)</t>
  </si>
  <si>
    <t>Табл.100мг.№30</t>
  </si>
  <si>
    <r>
      <rPr>
        <sz val="14"/>
        <rFont val="Times New Roman"/>
        <family val="1"/>
        <charset val="204"/>
      </rPr>
      <t>Аминофенилмасляная к-та</t>
    </r>
    <r>
      <rPr>
        <sz val="14"/>
        <color rgb="FFFF0000"/>
        <rFont val="Times New Roman"/>
        <family val="1"/>
        <charset val="204"/>
      </rPr>
      <t xml:space="preserve">(Фенибут) </t>
    </r>
  </si>
  <si>
    <t>(Фенибут)</t>
  </si>
  <si>
    <t>Табл. 250 мг №10</t>
  </si>
  <si>
    <t xml:space="preserve">Амитриптилин </t>
  </si>
  <si>
    <t>Табл. .п/о25мг №50</t>
  </si>
  <si>
    <t>Амисульприд</t>
  </si>
  <si>
    <t xml:space="preserve"> (Солиан)</t>
  </si>
  <si>
    <t>Табл. .200мг. №50</t>
  </si>
  <si>
    <t>Бромдигидрохлорфенилбензодиазепин</t>
  </si>
  <si>
    <t>Табл.1 мг№50</t>
  </si>
  <si>
    <t>Вальпроевая кислота</t>
  </si>
  <si>
    <t xml:space="preserve"> (Депакин хроно)</t>
  </si>
  <si>
    <t>Сироп 50 мг/мл.- 100 мл, фл.</t>
  </si>
  <si>
    <t>Вальпроевая кислота (Депакин хроно)</t>
  </si>
  <si>
    <t>(Депакин хроно)</t>
  </si>
  <si>
    <t>Табл.300 мг №100</t>
  </si>
  <si>
    <t xml:space="preserve">Табл. .500 мг №30 </t>
  </si>
  <si>
    <t xml:space="preserve">Вальпроевая кислота </t>
  </si>
  <si>
    <t>Гран. пролонг.дей.100мг.,пак.№30</t>
  </si>
  <si>
    <t>Гран. пролонг.дей.250мг.пак. №30</t>
  </si>
  <si>
    <t>Галоперидол</t>
  </si>
  <si>
    <t>Табл. 1,5 мг №50</t>
  </si>
  <si>
    <t>Табл.5мг№50</t>
  </si>
  <si>
    <t xml:space="preserve">Капли2мг.-30мл. </t>
  </si>
  <si>
    <t>Гопантеновая кислота</t>
  </si>
  <si>
    <t xml:space="preserve">Табл.250мг№50 </t>
  </si>
  <si>
    <t xml:space="preserve">Табл.500мг№50 </t>
  </si>
  <si>
    <t>Гидроксизин(Атаракс)</t>
  </si>
  <si>
    <t>Табл. 25мг №25</t>
  </si>
  <si>
    <t>Карбамазепин(Финлепсин)</t>
  </si>
  <si>
    <t>(Финлепсин)</t>
  </si>
  <si>
    <t>Табл.  200 мг №50</t>
  </si>
  <si>
    <t>Финлепсин ретард</t>
  </si>
  <si>
    <t>Финлепсин-ретард</t>
  </si>
  <si>
    <t>Табл.400 мг№50</t>
  </si>
  <si>
    <t>Кветиапина фумарат</t>
  </si>
  <si>
    <t>Табл.200мг№60</t>
  </si>
  <si>
    <t>Ламотриджин (Ламиктал)</t>
  </si>
  <si>
    <t>(Ламиктал)</t>
  </si>
  <si>
    <t>Табл.100мг №30</t>
  </si>
  <si>
    <t xml:space="preserve">Ламотриджин </t>
  </si>
  <si>
    <t>Табл.50мг №30</t>
  </si>
  <si>
    <t>Табл.50 мг №30</t>
  </si>
  <si>
    <t>Леветирацетам (Кеппра*)</t>
  </si>
  <si>
    <t>(Кеппра*)</t>
  </si>
  <si>
    <t>Р-р д/внутрь 100 мг/мл. -300 мл.</t>
  </si>
  <si>
    <t>Леветирацетам</t>
  </si>
  <si>
    <t>Табл.500мг.№60</t>
  </si>
  <si>
    <t>Табл.1000мг.№30</t>
  </si>
  <si>
    <t>Леветирацетам (Кеппра)</t>
  </si>
  <si>
    <t>(Кеппра)</t>
  </si>
  <si>
    <t xml:space="preserve">Леводопа + Бенсеразид (бензиель ,Мадопар ) </t>
  </si>
  <si>
    <t>Мадопар</t>
  </si>
  <si>
    <t>таблетки, 200 мг+50 мг, 10 шт. - упаковки ячейковые контурные (5) - пачки картонные</t>
  </si>
  <si>
    <t>Леводопа + Карбидопа</t>
  </si>
  <si>
    <t>Табл.250мг.+25 мг№100</t>
  </si>
  <si>
    <t>Окскарбазепин (Трилептал)</t>
  </si>
  <si>
    <t>Трилептал)</t>
  </si>
  <si>
    <t>Табл.600мг.№50</t>
  </si>
  <si>
    <t>Табл.150мг.№50</t>
  </si>
  <si>
    <t>суспензия для приема внутрь, 60 мг/мл, 100 мл - флакон (1) / в комплекте с адаптером и шприцем дозирующим / - пачка картонная</t>
  </si>
  <si>
    <t xml:space="preserve">Оланзапин </t>
  </si>
  <si>
    <t>Табл.10мг№28</t>
  </si>
  <si>
    <t>Пароксетин</t>
  </si>
  <si>
    <t>Табл.20мг№30</t>
  </si>
  <si>
    <t>Пирибедил (проноран)</t>
  </si>
  <si>
    <t>(проноран)</t>
  </si>
  <si>
    <t>Табл.50мг№30</t>
  </si>
  <si>
    <t>Рисперидон</t>
  </si>
  <si>
    <t>Табл.2мг№30</t>
  </si>
  <si>
    <t>Ропинирол</t>
  </si>
  <si>
    <t>Табл. 2мг№28</t>
  </si>
  <si>
    <t>уп.</t>
  </si>
  <si>
    <t>Сульпирид (Эглонил)</t>
  </si>
  <si>
    <t>Табл. 200мг№12</t>
  </si>
  <si>
    <t>Прамипексол (мирапекс)лонг</t>
  </si>
  <si>
    <t>(мирапекс)лонг</t>
  </si>
  <si>
    <t>Таб.1,5мг № 30</t>
  </si>
  <si>
    <t xml:space="preserve">Прамипексол </t>
  </si>
  <si>
    <t>Таб.1 мг № 30</t>
  </si>
  <si>
    <t>Перициазин (Неулептил)</t>
  </si>
  <si>
    <t>Капс.10мг№50</t>
  </si>
  <si>
    <t>раствор для приема внутрь, 4%, 125 мл - флаконы (1) / в комплекте со шприцем-дозатором / - пачки картонные</t>
  </si>
  <si>
    <t>Тиоридазин (Сонапакс)</t>
  </si>
  <si>
    <t>Табл. 25 мг №60</t>
  </si>
  <si>
    <t>Табл. 10 мг №60</t>
  </si>
  <si>
    <t>Топирамат</t>
  </si>
  <si>
    <t>Трифлуоперазин (Трифтазин)</t>
  </si>
  <si>
    <t>Табл.5мг№№50</t>
  </si>
  <si>
    <t>Хлорпротиксен (Труксал)</t>
  </si>
  <si>
    <t>Табл.25мг№100</t>
  </si>
  <si>
    <t>Фенобарбитал + Бромизовал + Кальция глюк+ Кофеин Папаверин  (паглюферал 3)</t>
  </si>
  <si>
    <t>Табл.№20</t>
  </si>
  <si>
    <t>Флуфеназин (Модитен Депо)</t>
  </si>
  <si>
    <t>Р.в/м ин.25мг/мл-1мл №5,амп</t>
  </si>
  <si>
    <t>Флуоксетин</t>
  </si>
  <si>
    <t>Табл.20 мг №20</t>
  </si>
  <si>
    <t>Хлорпромазин (Аминазин)</t>
  </si>
  <si>
    <t>Табл.25мг №10</t>
  </si>
  <si>
    <t>Табл.50мг №10</t>
  </si>
  <si>
    <t>Р.в/м ин.25 мг/мл, 2 мл - ампулы</t>
  </si>
  <si>
    <t>Этосуксимид</t>
  </si>
  <si>
    <t>(Петнидан)</t>
  </si>
  <si>
    <t>Сир50мг/мл250м</t>
  </si>
  <si>
    <t>Этосуксимид(Петнидан)</t>
  </si>
  <si>
    <t>Капс.250мг №100</t>
  </si>
  <si>
    <t>Средства, оказывающие влияние на органы дыхания</t>
  </si>
  <si>
    <t>Будесонид</t>
  </si>
  <si>
    <t xml:space="preserve">Сусп.д/инг.д.0,5мг/мл конт.2мл №20 </t>
  </si>
  <si>
    <t>Будесонид +Формотерол</t>
  </si>
  <si>
    <t>Пор.д/инг.80+ 4,5мкгмдоза -120доз, инг</t>
  </si>
  <si>
    <t>бал.</t>
  </si>
  <si>
    <t>Пор.д/инг.160 + 4,5мкгмдоза -120доз, инг</t>
  </si>
  <si>
    <t>Будесонид +Формотерол (форадил комби)</t>
  </si>
  <si>
    <t>Капс.д/инг.12/200в комп. с устр д/ инг</t>
  </si>
  <si>
    <t xml:space="preserve">Ипратропия бромид+Фенотерол </t>
  </si>
  <si>
    <t>Р.д/инг.0,25мг+ 0,5мг/мл-фл.c кап.20 мл.</t>
  </si>
  <si>
    <t>фл.</t>
  </si>
  <si>
    <t>Ипратропия бромид+Фенотерол</t>
  </si>
  <si>
    <t>Аэроз.д/инг. д.20мкг+50мкг/д-200д.(10 мл)балл</t>
  </si>
  <si>
    <t>балл.</t>
  </si>
  <si>
    <t>Сальбутамол</t>
  </si>
  <si>
    <t>Доз.аэр.д/инг.100мг/д.200д.ал.бал</t>
  </si>
  <si>
    <t>бал</t>
  </si>
  <si>
    <t>Вентолин</t>
  </si>
  <si>
    <t>Доз.аэр.д/инг.100 мг/д-200д,ал.бал.</t>
  </si>
  <si>
    <t>Салметерол + Флутиказон</t>
  </si>
  <si>
    <t>Пор.д/инг.50мкг+250мкг/доза-60 доз, ал. баллон</t>
  </si>
  <si>
    <t>Пор.д/инг.50мкг+500мкг/д-60д.ал</t>
  </si>
  <si>
    <t xml:space="preserve">Фенотерол </t>
  </si>
  <si>
    <t>Аэроз. д/инг. 100 мкг/д.200 д., ал.б.</t>
  </si>
  <si>
    <t>Монтелукаст</t>
  </si>
  <si>
    <t>Табл.5мг№28</t>
  </si>
  <si>
    <t>Тиотропия бромид(спирива)</t>
  </si>
  <si>
    <t>Р-р д/инг.2,5  мкг/д. картр.4 мл. с инг.</t>
  </si>
  <si>
    <t>Средства, оказывающие влияние на органы чувств</t>
  </si>
  <si>
    <t xml:space="preserve">Бетаксолол </t>
  </si>
  <si>
    <t>Капли гл.0,5%-5мл.№1</t>
  </si>
  <si>
    <t>Дорзоламид</t>
  </si>
  <si>
    <t>Кап.глаз.2%-5 мл.,фл.-кап.№1</t>
  </si>
  <si>
    <t>Дорзоламид + Тимолол</t>
  </si>
  <si>
    <t>Кап.глаз.20 мг/мл+5 мг/мл-5мл.,фл.-кап.№1</t>
  </si>
  <si>
    <t>Декспантенол</t>
  </si>
  <si>
    <t>Гель глаз .5%10 г,туб.</t>
  </si>
  <si>
    <t>туб</t>
  </si>
  <si>
    <t xml:space="preserve">Латанопрост </t>
  </si>
  <si>
    <t>Кап.гл.0,005%-2,5мл.№1</t>
  </si>
  <si>
    <t>Препараты дополнительного списка через оформление ВК</t>
  </si>
  <si>
    <t>Клопидогрел(зилт)</t>
  </si>
  <si>
    <t>Табл  75мг №28</t>
  </si>
  <si>
    <t>Ксарелто</t>
  </si>
  <si>
    <t>Таб. 20мг №28</t>
  </si>
  <si>
    <t>Таб. 2,5 мг №28</t>
  </si>
  <si>
    <t>Цитохром С</t>
  </si>
  <si>
    <t>Лиоф. д/приг. р-ра 10мг №5</t>
  </si>
  <si>
    <t>Энзалутамид (кстанди )</t>
  </si>
  <si>
    <t>Капс.40мг №112</t>
  </si>
  <si>
    <t>Валсартан+ сакубитрил (Юперио)</t>
  </si>
  <si>
    <t>Табл. 100мг №56</t>
  </si>
  <si>
    <t>Файкомпа</t>
  </si>
  <si>
    <t>Табл.6 мг №28</t>
  </si>
  <si>
    <t>Купренил</t>
  </si>
  <si>
    <t>Табл.250мг№100</t>
  </si>
  <si>
    <t>Натрия хлорид</t>
  </si>
  <si>
    <t>Р-р д/инф. 0,9%-200 мл.,флак.№20</t>
  </si>
  <si>
    <t>Лакосамид (вимпат)</t>
  </si>
  <si>
    <t>Таб. 100мг №14</t>
  </si>
  <si>
    <t>Олапариб</t>
  </si>
  <si>
    <t>Таб.150мг №56</t>
  </si>
  <si>
    <t>Джакави</t>
  </si>
  <si>
    <t>Таб.15мг №56</t>
  </si>
  <si>
    <t>Клобазам</t>
  </si>
  <si>
    <t>Таб.10мг №30</t>
  </si>
  <si>
    <t xml:space="preserve">Атамоксетин Канон </t>
  </si>
  <si>
    <t>Кап.18мг №7</t>
  </si>
  <si>
    <t>Ариприпризол</t>
  </si>
  <si>
    <t>Таб.15мг №30</t>
  </si>
  <si>
    <t>Венлафаксин</t>
  </si>
  <si>
    <t>Таб. 75 мг. №30</t>
  </si>
  <si>
    <t>Имипрамин (мелипромин)</t>
  </si>
  <si>
    <t>Таб. 25 мг. №50</t>
  </si>
  <si>
    <t>Бипериден</t>
  </si>
  <si>
    <t>Таб.2 мг. №50</t>
  </si>
  <si>
    <t>Алимемазин(тералиджен)</t>
  </si>
  <si>
    <t>Таб.5 мг. №50</t>
  </si>
  <si>
    <t>Брекспипразол (Рексалти)</t>
  </si>
  <si>
    <t>таб. 1 мг №28</t>
  </si>
  <si>
    <t>Талопса</t>
  </si>
  <si>
    <t>Таб.50 мг. №200</t>
  </si>
  <si>
    <t>Таб.200 мг. №50</t>
  </si>
  <si>
    <t>Инсулин аспират (Фиасп)</t>
  </si>
  <si>
    <t>р-р для п/к введ.100ед/мл 3мл шприц ручка №5</t>
  </si>
  <si>
    <t>Эритропоэтин альфа</t>
  </si>
  <si>
    <t>2000МЕ/мл 1мл. №10</t>
  </si>
  <si>
    <t>ГОЛИМУМАБ (Симпони)</t>
  </si>
  <si>
    <t>Рас-р д/подк/ в 50 мг/0.5 мл: шприцы № 1</t>
  </si>
  <si>
    <t>Силденафил</t>
  </si>
  <si>
    <t>Таб 20 мг №30</t>
  </si>
  <si>
    <t>Оксалиплатин</t>
  </si>
  <si>
    <t xml:space="preserve">Лиоф для приготовления концентрата 50 мг: </t>
  </si>
  <si>
    <t>Заявка  на расходный материал для льготной категории граждан  на 2-й квартал 2026г.</t>
  </si>
  <si>
    <t>Расходный материал</t>
  </si>
  <si>
    <t>Ед.изм</t>
  </si>
  <si>
    <t>АПЦ</t>
  </si>
  <si>
    <t>ЦН и ПС</t>
  </si>
  <si>
    <t xml:space="preserve"> ДРБ ПО</t>
  </si>
  <si>
    <t>Свод</t>
  </si>
  <si>
    <t>Ост. ГУП</t>
  </si>
  <si>
    <t>Тест-полоски  "АККУ-ЧЕК Актив"</t>
  </si>
  <si>
    <t>№50</t>
  </si>
  <si>
    <t>Тест-полоски "АККУ-ЧЕК Перформа "</t>
  </si>
  <si>
    <t>Тест-полоски "АККУ-ЧЕК инстант"</t>
  </si>
  <si>
    <t>Тест-полоски  "One Touch Select Plus"</t>
  </si>
  <si>
    <t xml:space="preserve">Тест-полоски  ван тач верио </t>
  </si>
  <si>
    <t>Тест-полоски  "Контур плюс"</t>
  </si>
  <si>
    <t>Тест-полоски  "Контур TS"</t>
  </si>
  <si>
    <t>Ланцеты  " ван тач ультра"</t>
  </si>
  <si>
    <t>№200</t>
  </si>
  <si>
    <t>Ланцеты  " ван тач верино"</t>
  </si>
  <si>
    <t>Иглы к шприц ручкам 5мм</t>
  </si>
  <si>
    <t>№100</t>
  </si>
  <si>
    <t>Иглы к шприц ручкам 4мм</t>
  </si>
  <si>
    <t>Иглы к шприц ручкам 8мм</t>
  </si>
  <si>
    <t>Подгузники  "Seni " размер 0</t>
  </si>
  <si>
    <t>№30</t>
  </si>
  <si>
    <t>Подгузники  "Seni " размер 1</t>
  </si>
  <si>
    <t>Подгузники  "Seni "  размер 2</t>
  </si>
  <si>
    <t>Подгузники "Seni " размер 3</t>
  </si>
  <si>
    <t>Подгузники  "Seni " размер 4</t>
  </si>
  <si>
    <t>Подгузники  белла беби размер 6</t>
  </si>
  <si>
    <t>№54</t>
  </si>
  <si>
    <t>Катетер Фолея</t>
  </si>
  <si>
    <t>№18</t>
  </si>
  <si>
    <t>шт</t>
  </si>
  <si>
    <t>Мочеприемник  B.Braun Medical sas proxima uro (12-55)</t>
  </si>
  <si>
    <t xml:space="preserve">Калоприемник АбуцелК для стомы прозрачные 20-70мм </t>
  </si>
  <si>
    <t>№5</t>
  </si>
  <si>
    <t>Калоприемник "Колопласт" одноком.(174500)</t>
  </si>
  <si>
    <t>Катетер для чрескожной нефростомии "Пигтейл". 10.0 F / 30 см</t>
  </si>
  <si>
    <t>№1</t>
  </si>
  <si>
    <t>139860 Калоприемники "Колопласт Альтерна Фри" дренируемый непрозрачный мешок с мягким покрытием и скрытой застежкой</t>
  </si>
  <si>
    <t>Паста герметик для стомы "Колопласт"Тюб.60г</t>
  </si>
  <si>
    <t>.№1</t>
  </si>
  <si>
    <t>Прокладки урологические мужские 5- 6 капель</t>
  </si>
  <si>
    <t>№ 15</t>
  </si>
  <si>
    <t>Датчики "Фристайл Либре"</t>
  </si>
  <si>
    <t>Гастростомическая трубка размер 20 фирма Аванос</t>
  </si>
  <si>
    <t>Трахеостома раз 7 фирма Медерен</t>
  </si>
  <si>
    <t>Трахеостомическая трубка protex нефинистированная</t>
  </si>
  <si>
    <t>№ 1  разм 10</t>
  </si>
  <si>
    <t>Катетор аспирационный размер 12, 100 штук в упаковке фирма Интеграл</t>
  </si>
  <si>
    <t xml:space="preserve">Удлинитель дыхательного контура гибкий угловой гофрированный Медикал (педиатрический) </t>
  </si>
  <si>
    <t xml:space="preserve">табл. 2 мг. №20 </t>
  </si>
  <si>
    <t>Заявка ЦНиПС вх.№ 334 от 14.05.2026</t>
  </si>
  <si>
    <t xml:space="preserve">канистра </t>
  </si>
  <si>
    <t>Заявка ГБУЗ РММЦ № 336 от 14.05.2026</t>
  </si>
  <si>
    <t>Заявка ГБУЗ РММЦ № 336 от 14.05.2027</t>
  </si>
  <si>
    <t>Изониазид</t>
  </si>
  <si>
    <t>табл. 300 мг. №100</t>
  </si>
  <si>
    <t>Заявка ГБУЗ филиал "противотуберкулезный диспансер" №318 от 12.05.2026</t>
  </si>
  <si>
    <t>Рифампицин</t>
  </si>
  <si>
    <t>капс. 150 мг. №20</t>
  </si>
  <si>
    <t>Заявка ГБУЗ филиал "противотуберкулезный диспансер" №318 от 12.05.2027</t>
  </si>
  <si>
    <t>табл. 10 мг. № 30</t>
  </si>
  <si>
    <t xml:space="preserve">Экстренная заявка отделения гемодиализа </t>
  </si>
  <si>
    <t>Аторвастатин</t>
  </si>
  <si>
    <t xml:space="preserve"> табл. 10 мг. № 30</t>
  </si>
  <si>
    <t>Верапамил</t>
  </si>
  <si>
    <t>Карведилол</t>
  </si>
  <si>
    <t xml:space="preserve">25 мг. табл. №30 </t>
  </si>
  <si>
    <t>Лизиноприл</t>
  </si>
  <si>
    <t xml:space="preserve"> табл. 20 мг. № 30</t>
  </si>
  <si>
    <t xml:space="preserve">Моксонидин </t>
  </si>
  <si>
    <t xml:space="preserve">20 %  амп. 1,0 № 10 </t>
  </si>
  <si>
    <t xml:space="preserve">Альфакальцидол </t>
  </si>
  <si>
    <t xml:space="preserve">0,5 мкг. Капс. № 30 </t>
  </si>
  <si>
    <t>амп. 2000 МЕ № 10</t>
  </si>
  <si>
    <t>Лерканидипин</t>
  </si>
  <si>
    <t>10 мг. табл. №60</t>
  </si>
  <si>
    <t xml:space="preserve">75 мг. табл. № 30 </t>
  </si>
  <si>
    <t xml:space="preserve">Дезинфицирующее ср-во для моечных машин Неодишер Fa 5 л. </t>
  </si>
  <si>
    <t>Эпоэтин бета или эпоэтин альфа</t>
  </si>
  <si>
    <t>Клопидогрель</t>
  </si>
  <si>
    <t>Меропенем</t>
  </si>
  <si>
    <t>табл. 200 мкг. №60</t>
  </si>
  <si>
    <t>Кофеин-бензоат натрия</t>
  </si>
  <si>
    <t>пор.для приг.раствора для в/в введения 1 гр. №50</t>
  </si>
  <si>
    <t xml:space="preserve">Катетор аспирационный,  размер 10, длина 50 см, тип: капкон, фирма Unicorn Med </t>
  </si>
  <si>
    <t>Рисполепт</t>
  </si>
  <si>
    <t xml:space="preserve"> ампулы 2,5 мг/мл, 2,0 мл № 10</t>
  </si>
  <si>
    <t xml:space="preserve">№50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</si>
</sst>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4">
    <font>
      <sz val="11"/>
      <color theme="1"/>
      <name val="Calibri"/>
      <charset val="13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15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164" fontId="3" fillId="2" borderId="3" xfId="0" applyNumberFormat="1" applyFont="1" applyFill="1" applyBorder="1" applyAlignment="1">
      <alignment horizontal="right" vertical="center" textRotation="90" wrapText="1"/>
    </xf>
    <xf numFmtId="0" fontId="4" fillId="0" borderId="2" xfId="0" applyFont="1" applyBorder="1" applyAlignment="1">
      <alignment horizontal="center" textRotation="90" wrapText="1"/>
    </xf>
    <xf numFmtId="0" fontId="4" fillId="0" borderId="2" xfId="0" applyFont="1" applyFill="1" applyBorder="1" applyAlignment="1">
      <alignment horizontal="center" textRotation="90" wrapText="1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4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2" borderId="9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1" xfId="1" applyFont="1" applyFill="1" applyBorder="1" applyAlignment="1">
      <alignment horizontal="center" vertical="center" textRotation="90"/>
    </xf>
    <xf numFmtId="0" fontId="6" fillId="2" borderId="1" xfId="1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3" borderId="1" xfId="1" applyFont="1" applyFill="1" applyBorder="1" applyAlignment="1">
      <alignment horizontal="center" vertical="center" textRotation="90"/>
    </xf>
    <xf numFmtId="164" fontId="3" fillId="2" borderId="5" xfId="0" applyNumberFormat="1" applyFont="1" applyFill="1" applyBorder="1" applyAlignment="1">
      <alignment horizontal="right" vertical="center" textRotation="90" wrapText="1"/>
    </xf>
    <xf numFmtId="0" fontId="5" fillId="0" borderId="1" xfId="0" applyFont="1" applyBorder="1" applyAlignment="1">
      <alignment horizontal="center" textRotation="90" wrapText="1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textRotation="90" wrapText="1"/>
    </xf>
    <xf numFmtId="0" fontId="3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justify" vertical="top" wrapText="1"/>
    </xf>
    <xf numFmtId="0" fontId="3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textRotation="90" wrapText="1"/>
    </xf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textRotation="90" wrapText="1"/>
    </xf>
    <xf numFmtId="1" fontId="3" fillId="3" borderId="1" xfId="0" applyNumberFormat="1" applyFont="1" applyFill="1" applyBorder="1" applyAlignment="1">
      <alignment horizontal="center" textRotation="90" wrapText="1"/>
    </xf>
    <xf numFmtId="1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2" fillId="5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wrapText="1"/>
    </xf>
    <xf numFmtId="0" fontId="2" fillId="5" borderId="1" xfId="0" applyFont="1" applyFill="1" applyBorder="1" applyAlignment="1">
      <alignment horizontal="right" vertical="center"/>
    </xf>
    <xf numFmtId="0" fontId="2" fillId="5" borderId="2" xfId="0" applyFont="1" applyFill="1" applyBorder="1"/>
    <xf numFmtId="0" fontId="2" fillId="5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5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0" fillId="0" borderId="10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4" fontId="2" fillId="0" borderId="0" xfId="0" applyNumberFormat="1" applyFont="1" applyAlignment="1">
      <alignment horizontal="right"/>
    </xf>
    <xf numFmtId="4" fontId="3" fillId="2" borderId="5" xfId="0" applyNumberFormat="1" applyFont="1" applyFill="1" applyBorder="1" applyAlignment="1">
      <alignment horizontal="right" vertical="center" textRotation="90" wrapText="1"/>
    </xf>
    <xf numFmtId="4" fontId="2" fillId="0" borderId="5" xfId="0" applyNumberFormat="1" applyFont="1" applyBorder="1" applyAlignment="1">
      <alignment horizontal="right"/>
    </xf>
    <xf numFmtId="4" fontId="2" fillId="4" borderId="5" xfId="0" applyNumberFormat="1" applyFont="1" applyFill="1" applyBorder="1" applyAlignment="1">
      <alignment horizontal="right"/>
    </xf>
    <xf numFmtId="4" fontId="2" fillId="2" borderId="5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64" fontId="0" fillId="2" borderId="1" xfId="0" applyNumberForma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49" fontId="3" fillId="4" borderId="5" xfId="0" applyNumberFormat="1" applyFont="1" applyFill="1" applyBorder="1" applyAlignment="1">
      <alignment horizontal="center" wrapText="1"/>
    </xf>
    <xf numFmtId="49" fontId="3" fillId="4" borderId="6" xfId="0" applyNumberFormat="1" applyFont="1" applyFill="1" applyBorder="1" applyAlignment="1">
      <alignment horizontal="center" wrapText="1"/>
    </xf>
    <xf numFmtId="0" fontId="5" fillId="0" borderId="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topLeftCell="A163" workbookViewId="0">
      <selection activeCell="R11" sqref="R11"/>
    </sheetView>
  </sheetViews>
  <sheetFormatPr defaultColWidth="9" defaultRowHeight="15"/>
  <cols>
    <col min="2" max="2" width="40" customWidth="1"/>
    <col min="3" max="3" width="25" customWidth="1"/>
    <col min="4" max="4" width="51.7109375" customWidth="1"/>
    <col min="5" max="5" width="9.140625" customWidth="1"/>
    <col min="6" max="6" width="0.140625" customWidth="1"/>
    <col min="7" max="14" width="9.140625" hidden="1" customWidth="1"/>
    <col min="16" max="16" width="18.5703125" style="129" customWidth="1"/>
    <col min="17" max="17" width="13" customWidth="1"/>
    <col min="18" max="18" width="16" customWidth="1"/>
    <col min="19" max="19" width="11.7109375" customWidth="1"/>
    <col min="20" max="20" width="27.140625" customWidth="1"/>
  </cols>
  <sheetData>
    <row r="1" spans="1:20" ht="18.75">
      <c r="A1" s="59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23"/>
    </row>
    <row r="2" spans="1:20" ht="136.5" customHeight="1">
      <c r="A2" s="60" t="s">
        <v>1</v>
      </c>
      <c r="B2" s="61" t="s">
        <v>2</v>
      </c>
      <c r="C2" s="62"/>
      <c r="D2" s="62" t="s">
        <v>3</v>
      </c>
      <c r="E2" s="73" t="s">
        <v>4</v>
      </c>
      <c r="F2" s="74" t="s">
        <v>5</v>
      </c>
      <c r="G2" s="74" t="s">
        <v>6</v>
      </c>
      <c r="H2" s="74" t="s">
        <v>7</v>
      </c>
      <c r="I2" s="82" t="s">
        <v>8</v>
      </c>
      <c r="J2" s="74" t="s">
        <v>9</v>
      </c>
      <c r="K2" s="74" t="s">
        <v>10</v>
      </c>
      <c r="L2" s="74" t="s">
        <v>11</v>
      </c>
      <c r="M2" s="87" t="s">
        <v>12</v>
      </c>
      <c r="N2" s="88" t="s">
        <v>13</v>
      </c>
      <c r="O2" s="89" t="s">
        <v>14</v>
      </c>
      <c r="P2" s="124" t="s">
        <v>15</v>
      </c>
      <c r="Q2" s="53" t="s">
        <v>16</v>
      </c>
      <c r="R2" s="53" t="s">
        <v>17</v>
      </c>
      <c r="S2" s="53" t="s">
        <v>18</v>
      </c>
      <c r="T2" s="58" t="s">
        <v>19</v>
      </c>
    </row>
    <row r="3" spans="1:20" ht="18.75">
      <c r="A3" s="143" t="s">
        <v>20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90"/>
      <c r="N3" s="90"/>
      <c r="O3" s="91"/>
      <c r="P3" s="123"/>
      <c r="Q3" s="55"/>
      <c r="R3" s="55"/>
      <c r="S3" s="55"/>
      <c r="T3" s="55"/>
    </row>
    <row r="4" spans="1:20" ht="18.75">
      <c r="A4" s="63" t="s">
        <v>21</v>
      </c>
      <c r="B4" s="64" t="s">
        <v>22</v>
      </c>
      <c r="C4" s="65"/>
      <c r="D4" s="66" t="s">
        <v>23</v>
      </c>
      <c r="E4" s="75" t="s">
        <v>24</v>
      </c>
      <c r="F4" s="76">
        <v>6</v>
      </c>
      <c r="G4" s="77"/>
      <c r="H4" s="76"/>
      <c r="I4" s="83"/>
      <c r="J4" s="77"/>
      <c r="K4" s="77"/>
      <c r="L4" s="77"/>
      <c r="M4" s="60">
        <f t="shared" ref="M4:M35" si="0">SUM(F4:L4)</f>
        <v>6</v>
      </c>
      <c r="N4" s="92"/>
      <c r="O4" s="60">
        <f t="shared" ref="O4:O35" si="1">M4-N4</f>
        <v>6</v>
      </c>
      <c r="P4" s="125">
        <v>29.89</v>
      </c>
      <c r="Q4" s="55"/>
      <c r="R4" s="55"/>
      <c r="S4" s="55"/>
      <c r="T4" s="55"/>
    </row>
    <row r="5" spans="1:20" ht="18.75">
      <c r="A5" s="63" t="s">
        <v>25</v>
      </c>
      <c r="B5" s="64" t="s">
        <v>26</v>
      </c>
      <c r="C5" s="65"/>
      <c r="D5" s="66" t="s">
        <v>27</v>
      </c>
      <c r="E5" s="75" t="s">
        <v>24</v>
      </c>
      <c r="F5" s="76">
        <v>116</v>
      </c>
      <c r="G5" s="77"/>
      <c r="H5" s="76"/>
      <c r="I5" s="83"/>
      <c r="J5" s="77"/>
      <c r="K5" s="77"/>
      <c r="L5" s="77"/>
      <c r="M5" s="60">
        <f t="shared" si="0"/>
        <v>116</v>
      </c>
      <c r="N5" s="92"/>
      <c r="O5" s="60">
        <f t="shared" si="1"/>
        <v>116</v>
      </c>
      <c r="P5" s="125">
        <v>417.55</v>
      </c>
      <c r="Q5" s="55"/>
      <c r="R5" s="55"/>
      <c r="S5" s="55"/>
      <c r="T5" s="55"/>
    </row>
    <row r="6" spans="1:20" ht="18.75">
      <c r="A6" s="145" t="s">
        <v>28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93">
        <f t="shared" si="0"/>
        <v>0</v>
      </c>
      <c r="N6" s="94"/>
      <c r="O6" s="93">
        <f t="shared" si="1"/>
        <v>0</v>
      </c>
      <c r="P6" s="126"/>
      <c r="Q6" s="55"/>
      <c r="R6" s="55"/>
      <c r="S6" s="55"/>
      <c r="T6" s="55"/>
    </row>
    <row r="7" spans="1:20" ht="18.75">
      <c r="A7" s="60">
        <v>3</v>
      </c>
      <c r="B7" s="64" t="s">
        <v>29</v>
      </c>
      <c r="C7" s="65"/>
      <c r="D7" s="66" t="s">
        <v>30</v>
      </c>
      <c r="E7" s="75" t="s">
        <v>24</v>
      </c>
      <c r="F7" s="78"/>
      <c r="G7" s="79"/>
      <c r="H7" s="78"/>
      <c r="I7" s="84">
        <v>35</v>
      </c>
      <c r="J7" s="79">
        <v>85</v>
      </c>
      <c r="K7" s="79">
        <v>40</v>
      </c>
      <c r="L7" s="79"/>
      <c r="M7" s="60">
        <f t="shared" si="0"/>
        <v>160</v>
      </c>
      <c r="N7" s="95"/>
      <c r="O7" s="60">
        <f t="shared" si="1"/>
        <v>160</v>
      </c>
      <c r="P7" s="125">
        <v>1245.2</v>
      </c>
      <c r="Q7" s="55"/>
      <c r="R7" s="55"/>
      <c r="S7" s="55"/>
      <c r="T7" s="55"/>
    </row>
    <row r="8" spans="1:20" ht="18.75">
      <c r="A8" s="60">
        <v>4</v>
      </c>
      <c r="B8" s="64" t="s">
        <v>29</v>
      </c>
      <c r="C8" s="65"/>
      <c r="D8" s="66" t="s">
        <v>31</v>
      </c>
      <c r="E8" s="75" t="s">
        <v>24</v>
      </c>
      <c r="F8" s="78"/>
      <c r="G8" s="79"/>
      <c r="H8" s="78"/>
      <c r="I8" s="84"/>
      <c r="J8" s="79"/>
      <c r="K8" s="79"/>
      <c r="L8" s="79">
        <v>10</v>
      </c>
      <c r="M8" s="60">
        <f t="shared" si="0"/>
        <v>10</v>
      </c>
      <c r="N8" s="95"/>
      <c r="O8" s="60">
        <f t="shared" si="1"/>
        <v>10</v>
      </c>
      <c r="P8" s="125">
        <v>1010.68</v>
      </c>
      <c r="Q8" s="55"/>
      <c r="R8" s="55"/>
      <c r="S8" s="55"/>
      <c r="T8" s="55"/>
    </row>
    <row r="9" spans="1:20" ht="18.75">
      <c r="A9" s="60">
        <v>5</v>
      </c>
      <c r="B9" s="64" t="s">
        <v>32</v>
      </c>
      <c r="C9" s="65"/>
      <c r="D9" s="66" t="s">
        <v>33</v>
      </c>
      <c r="E9" s="75" t="s">
        <v>24</v>
      </c>
      <c r="F9" s="78">
        <v>170</v>
      </c>
      <c r="G9" s="79"/>
      <c r="H9" s="78"/>
      <c r="I9" s="84"/>
      <c r="J9" s="79">
        <v>50</v>
      </c>
      <c r="K9" s="79">
        <v>15</v>
      </c>
      <c r="L9" s="79"/>
      <c r="M9" s="60">
        <f t="shared" si="0"/>
        <v>235</v>
      </c>
      <c r="N9" s="95"/>
      <c r="O9" s="60">
        <f t="shared" si="1"/>
        <v>235</v>
      </c>
      <c r="P9" s="127">
        <v>517.07000000000005</v>
      </c>
      <c r="Q9" s="55"/>
      <c r="R9" s="55"/>
      <c r="S9" s="55"/>
      <c r="T9" s="55"/>
    </row>
    <row r="10" spans="1:20" ht="18.75">
      <c r="A10" s="60">
        <v>6</v>
      </c>
      <c r="B10" s="64" t="s">
        <v>34</v>
      </c>
      <c r="C10" s="65" t="s">
        <v>35</v>
      </c>
      <c r="D10" s="66" t="s">
        <v>36</v>
      </c>
      <c r="E10" s="75" t="s">
        <v>24</v>
      </c>
      <c r="F10" s="78">
        <v>100</v>
      </c>
      <c r="G10" s="79"/>
      <c r="H10" s="78"/>
      <c r="I10" s="84">
        <v>12</v>
      </c>
      <c r="J10" s="79">
        <v>30</v>
      </c>
      <c r="K10" s="79">
        <v>75</v>
      </c>
      <c r="L10" s="79">
        <v>10</v>
      </c>
      <c r="M10" s="60">
        <f t="shared" si="0"/>
        <v>227</v>
      </c>
      <c r="N10" s="95"/>
      <c r="O10" s="60">
        <f t="shared" si="1"/>
        <v>227</v>
      </c>
      <c r="P10" s="125">
        <v>343.09</v>
      </c>
      <c r="Q10" s="55"/>
      <c r="R10" s="55"/>
      <c r="S10" s="55"/>
      <c r="T10" s="55"/>
    </row>
    <row r="11" spans="1:20" ht="18.75">
      <c r="A11" s="60">
        <v>7</v>
      </c>
      <c r="B11" s="64" t="s">
        <v>34</v>
      </c>
      <c r="C11" s="65" t="s">
        <v>37</v>
      </c>
      <c r="D11" s="66" t="s">
        <v>38</v>
      </c>
      <c r="E11" s="75" t="s">
        <v>24</v>
      </c>
      <c r="F11" s="78"/>
      <c r="G11" s="79"/>
      <c r="H11" s="78"/>
      <c r="I11" s="84"/>
      <c r="J11" s="79">
        <v>9</v>
      </c>
      <c r="K11" s="79">
        <v>10</v>
      </c>
      <c r="L11" s="79">
        <v>7</v>
      </c>
      <c r="M11" s="60">
        <f t="shared" si="0"/>
        <v>26</v>
      </c>
      <c r="N11" s="95"/>
      <c r="O11" s="60">
        <f t="shared" si="1"/>
        <v>26</v>
      </c>
      <c r="P11" s="125">
        <v>305.8</v>
      </c>
      <c r="Q11" s="55"/>
      <c r="R11" s="55"/>
      <c r="S11" s="55"/>
      <c r="T11" s="55"/>
    </row>
    <row r="12" spans="1:20" ht="18.75">
      <c r="A12" s="60">
        <v>8</v>
      </c>
      <c r="B12" s="64" t="s">
        <v>39</v>
      </c>
      <c r="C12" s="65"/>
      <c r="D12" s="66" t="s">
        <v>40</v>
      </c>
      <c r="E12" s="75" t="s">
        <v>24</v>
      </c>
      <c r="F12" s="78"/>
      <c r="G12" s="79"/>
      <c r="H12" s="78"/>
      <c r="I12" s="84"/>
      <c r="J12" s="79">
        <v>5</v>
      </c>
      <c r="K12" s="79">
        <v>2</v>
      </c>
      <c r="L12" s="79"/>
      <c r="M12" s="60">
        <f t="shared" si="0"/>
        <v>7</v>
      </c>
      <c r="N12" s="95"/>
      <c r="O12" s="60">
        <f t="shared" si="1"/>
        <v>7</v>
      </c>
      <c r="P12" s="125">
        <v>372.1</v>
      </c>
      <c r="Q12" s="55"/>
      <c r="R12" s="55"/>
      <c r="S12" s="55"/>
      <c r="T12" s="55"/>
    </row>
    <row r="13" spans="1:20" ht="18.75">
      <c r="A13" s="60">
        <v>9</v>
      </c>
      <c r="B13" s="64" t="s">
        <v>41</v>
      </c>
      <c r="C13" s="65"/>
      <c r="D13" s="66" t="s">
        <v>42</v>
      </c>
      <c r="E13" s="75" t="s">
        <v>24</v>
      </c>
      <c r="F13" s="78"/>
      <c r="G13" s="79"/>
      <c r="H13" s="78"/>
      <c r="I13" s="84"/>
      <c r="J13" s="79">
        <v>25</v>
      </c>
      <c r="K13" s="79">
        <v>10</v>
      </c>
      <c r="L13" s="79"/>
      <c r="M13" s="60">
        <f t="shared" si="0"/>
        <v>35</v>
      </c>
      <c r="N13" s="95"/>
      <c r="O13" s="60">
        <f t="shared" si="1"/>
        <v>35</v>
      </c>
      <c r="P13" s="125">
        <v>116.38</v>
      </c>
      <c r="Q13" s="55"/>
      <c r="R13" s="55"/>
      <c r="S13" s="55"/>
      <c r="T13" s="55"/>
    </row>
    <row r="14" spans="1:20" ht="18.75">
      <c r="A14" s="60">
        <v>10</v>
      </c>
      <c r="B14" s="64" t="s">
        <v>41</v>
      </c>
      <c r="C14" s="65"/>
      <c r="D14" s="66" t="s">
        <v>43</v>
      </c>
      <c r="E14" s="75" t="s">
        <v>24</v>
      </c>
      <c r="F14" s="78"/>
      <c r="G14" s="79"/>
      <c r="H14" s="78"/>
      <c r="I14" s="84"/>
      <c r="J14" s="79">
        <v>6</v>
      </c>
      <c r="K14" s="79">
        <v>25</v>
      </c>
      <c r="L14" s="79">
        <v>19</v>
      </c>
      <c r="M14" s="60">
        <f t="shared" si="0"/>
        <v>50</v>
      </c>
      <c r="N14" s="95"/>
      <c r="O14" s="60">
        <f t="shared" si="1"/>
        <v>50</v>
      </c>
      <c r="P14" s="125">
        <v>225.72</v>
      </c>
      <c r="Q14" s="55"/>
      <c r="R14" s="55"/>
      <c r="S14" s="55"/>
      <c r="T14" s="55"/>
    </row>
    <row r="15" spans="1:20" ht="18.75">
      <c r="A15" s="60">
        <v>11</v>
      </c>
      <c r="B15" s="64" t="s">
        <v>44</v>
      </c>
      <c r="C15" s="65"/>
      <c r="D15" s="66" t="s">
        <v>45</v>
      </c>
      <c r="E15" s="75" t="s">
        <v>24</v>
      </c>
      <c r="F15" s="78">
        <v>100</v>
      </c>
      <c r="G15" s="79"/>
      <c r="H15" s="78"/>
      <c r="I15" s="84">
        <v>15</v>
      </c>
      <c r="J15" s="79">
        <v>22</v>
      </c>
      <c r="K15" s="79">
        <v>30</v>
      </c>
      <c r="L15" s="79"/>
      <c r="M15" s="60">
        <f t="shared" si="0"/>
        <v>167</v>
      </c>
      <c r="N15" s="95"/>
      <c r="O15" s="60">
        <f t="shared" si="1"/>
        <v>167</v>
      </c>
      <c r="P15" s="127">
        <v>643.5</v>
      </c>
      <c r="Q15" s="55"/>
      <c r="R15" s="55"/>
      <c r="S15" s="55"/>
      <c r="T15" s="55"/>
    </row>
    <row r="16" spans="1:20" ht="18.75">
      <c r="A16" s="60">
        <v>12</v>
      </c>
      <c r="B16" s="64" t="s">
        <v>46</v>
      </c>
      <c r="C16" s="65"/>
      <c r="D16" s="66" t="s">
        <v>47</v>
      </c>
      <c r="E16" s="75" t="s">
        <v>24</v>
      </c>
      <c r="F16" s="78"/>
      <c r="G16" s="79"/>
      <c r="H16" s="78"/>
      <c r="I16" s="84">
        <v>35</v>
      </c>
      <c r="J16" s="79">
        <v>82</v>
      </c>
      <c r="K16" s="79">
        <v>40</v>
      </c>
      <c r="L16" s="79">
        <v>20</v>
      </c>
      <c r="M16" s="60">
        <f t="shared" si="0"/>
        <v>177</v>
      </c>
      <c r="N16" s="95"/>
      <c r="O16" s="60">
        <f t="shared" si="1"/>
        <v>177</v>
      </c>
      <c r="P16" s="125">
        <v>186.71</v>
      </c>
      <c r="Q16" s="55"/>
      <c r="R16" s="55"/>
      <c r="S16" s="55"/>
      <c r="T16" s="55"/>
    </row>
    <row r="17" spans="1:20" ht="25.5" customHeight="1">
      <c r="A17" s="60">
        <v>13</v>
      </c>
      <c r="B17" s="67" t="s">
        <v>48</v>
      </c>
      <c r="C17" s="68"/>
      <c r="D17" s="66" t="s">
        <v>49</v>
      </c>
      <c r="E17" s="75" t="s">
        <v>24</v>
      </c>
      <c r="F17" s="78">
        <v>5</v>
      </c>
      <c r="G17" s="79"/>
      <c r="H17" s="78"/>
      <c r="I17" s="84"/>
      <c r="J17" s="79"/>
      <c r="K17" s="79">
        <v>3</v>
      </c>
      <c r="L17" s="79"/>
      <c r="M17" s="60">
        <f t="shared" si="0"/>
        <v>8</v>
      </c>
      <c r="N17" s="95"/>
      <c r="O17" s="60">
        <f t="shared" si="1"/>
        <v>8</v>
      </c>
      <c r="P17" s="125">
        <v>3015.84</v>
      </c>
      <c r="Q17" s="55"/>
      <c r="R17" s="55"/>
      <c r="S17" s="55"/>
      <c r="T17" s="55"/>
    </row>
    <row r="18" spans="1:20" ht="18.75">
      <c r="A18" s="60">
        <v>14</v>
      </c>
      <c r="B18" s="64" t="s">
        <v>50</v>
      </c>
      <c r="C18" s="65"/>
      <c r="D18" s="66" t="s">
        <v>51</v>
      </c>
      <c r="E18" s="75" t="s">
        <v>24</v>
      </c>
      <c r="F18" s="78">
        <v>600</v>
      </c>
      <c r="G18" s="79">
        <v>12</v>
      </c>
      <c r="H18" s="78"/>
      <c r="I18" s="84">
        <v>6</v>
      </c>
      <c r="J18" s="79">
        <v>75</v>
      </c>
      <c r="K18" s="79">
        <v>70</v>
      </c>
      <c r="L18" s="79"/>
      <c r="M18" s="60">
        <f t="shared" si="0"/>
        <v>763</v>
      </c>
      <c r="N18" s="95">
        <v>115</v>
      </c>
      <c r="O18" s="60">
        <f t="shared" si="1"/>
        <v>648</v>
      </c>
      <c r="P18" s="125">
        <v>2948.8</v>
      </c>
      <c r="Q18" s="55"/>
      <c r="R18" s="55"/>
      <c r="S18" s="55"/>
      <c r="T18" s="55"/>
    </row>
    <row r="19" spans="1:20" ht="18.75">
      <c r="A19" s="60">
        <v>15</v>
      </c>
      <c r="B19" s="64" t="s">
        <v>52</v>
      </c>
      <c r="C19" s="65" t="s">
        <v>53</v>
      </c>
      <c r="D19" s="66" t="s">
        <v>54</v>
      </c>
      <c r="E19" s="75" t="s">
        <v>24</v>
      </c>
      <c r="F19" s="78"/>
      <c r="G19" s="79"/>
      <c r="H19" s="78"/>
      <c r="I19" s="84"/>
      <c r="J19" s="79">
        <v>13</v>
      </c>
      <c r="K19" s="79">
        <v>1</v>
      </c>
      <c r="L19" s="79">
        <v>9</v>
      </c>
      <c r="M19" s="60">
        <f t="shared" si="0"/>
        <v>23</v>
      </c>
      <c r="N19" s="95"/>
      <c r="O19" s="60">
        <f t="shared" si="1"/>
        <v>23</v>
      </c>
      <c r="P19" s="125">
        <v>1024.68</v>
      </c>
      <c r="Q19" s="55"/>
      <c r="R19" s="55"/>
      <c r="S19" s="55"/>
      <c r="T19" s="55"/>
    </row>
    <row r="20" spans="1:20" ht="18.75">
      <c r="A20" s="60">
        <v>16</v>
      </c>
      <c r="B20" s="64" t="s">
        <v>55</v>
      </c>
      <c r="C20" s="65"/>
      <c r="D20" s="66" t="s">
        <v>56</v>
      </c>
      <c r="E20" s="75" t="s">
        <v>24</v>
      </c>
      <c r="F20" s="78"/>
      <c r="G20" s="79"/>
      <c r="H20" s="78"/>
      <c r="I20" s="84"/>
      <c r="J20" s="79"/>
      <c r="K20" s="79"/>
      <c r="L20" s="79">
        <v>4</v>
      </c>
      <c r="M20" s="60">
        <f t="shared" si="0"/>
        <v>4</v>
      </c>
      <c r="N20" s="95"/>
      <c r="O20" s="60">
        <f t="shared" si="1"/>
        <v>4</v>
      </c>
      <c r="P20" s="125">
        <v>1656.76</v>
      </c>
      <c r="Q20" s="55"/>
      <c r="R20" s="55"/>
      <c r="S20" s="55"/>
      <c r="T20" s="55"/>
    </row>
    <row r="21" spans="1:20" ht="18.75">
      <c r="A21" s="60">
        <v>17</v>
      </c>
      <c r="B21" s="64" t="s">
        <v>57</v>
      </c>
      <c r="C21" s="65" t="s">
        <v>58</v>
      </c>
      <c r="D21" s="66" t="s">
        <v>59</v>
      </c>
      <c r="E21" s="75" t="s">
        <v>24</v>
      </c>
      <c r="F21" s="78">
        <v>35</v>
      </c>
      <c r="G21" s="79">
        <v>12</v>
      </c>
      <c r="H21" s="78"/>
      <c r="I21" s="84"/>
      <c r="J21" s="79"/>
      <c r="K21" s="79"/>
      <c r="L21" s="79"/>
      <c r="M21" s="60">
        <f t="shared" si="0"/>
        <v>47</v>
      </c>
      <c r="N21" s="95"/>
      <c r="O21" s="60">
        <f t="shared" si="1"/>
        <v>47</v>
      </c>
      <c r="P21" s="125">
        <v>4431.04</v>
      </c>
      <c r="Q21" s="55"/>
      <c r="R21" s="55"/>
      <c r="S21" s="55"/>
      <c r="T21" s="55"/>
    </row>
    <row r="22" spans="1:20" ht="47.25" customHeight="1">
      <c r="A22" s="60">
        <v>18</v>
      </c>
      <c r="B22" s="67" t="s">
        <v>60</v>
      </c>
      <c r="C22" s="68" t="s">
        <v>61</v>
      </c>
      <c r="D22" s="66" t="s">
        <v>62</v>
      </c>
      <c r="E22" s="75" t="s">
        <v>24</v>
      </c>
      <c r="F22" s="76">
        <v>10</v>
      </c>
      <c r="G22" s="79"/>
      <c r="H22" s="78"/>
      <c r="I22" s="84">
        <v>3</v>
      </c>
      <c r="J22" s="79"/>
      <c r="K22" s="79">
        <v>1</v>
      </c>
      <c r="L22" s="79">
        <v>6</v>
      </c>
      <c r="M22" s="60">
        <f t="shared" si="0"/>
        <v>20</v>
      </c>
      <c r="N22" s="95"/>
      <c r="O22" s="60">
        <f t="shared" si="1"/>
        <v>20</v>
      </c>
      <c r="P22" s="127">
        <v>982.1</v>
      </c>
      <c r="Q22" s="55"/>
      <c r="R22" s="55"/>
      <c r="S22" s="55"/>
      <c r="T22" s="55"/>
    </row>
    <row r="23" spans="1:20" ht="46.5" customHeight="1">
      <c r="A23" s="60">
        <v>19</v>
      </c>
      <c r="B23" s="67" t="s">
        <v>63</v>
      </c>
      <c r="C23" s="68" t="s">
        <v>64</v>
      </c>
      <c r="D23" s="66" t="s">
        <v>65</v>
      </c>
      <c r="E23" s="75" t="s">
        <v>24</v>
      </c>
      <c r="F23" s="78">
        <v>10</v>
      </c>
      <c r="G23" s="79"/>
      <c r="H23" s="78"/>
      <c r="I23" s="84"/>
      <c r="J23" s="79"/>
      <c r="K23" s="79"/>
      <c r="L23" s="79"/>
      <c r="M23" s="60">
        <f t="shared" si="0"/>
        <v>10</v>
      </c>
      <c r="N23" s="95"/>
      <c r="O23" s="60">
        <f t="shared" si="1"/>
        <v>10</v>
      </c>
      <c r="P23" s="125">
        <v>1049.94</v>
      </c>
      <c r="Q23" s="55"/>
      <c r="R23" s="55"/>
      <c r="S23" s="55"/>
      <c r="T23" s="55"/>
    </row>
    <row r="24" spans="1:20" ht="42" customHeight="1">
      <c r="A24" s="60">
        <v>20</v>
      </c>
      <c r="B24" s="67" t="s">
        <v>66</v>
      </c>
      <c r="C24" s="68" t="s">
        <v>67</v>
      </c>
      <c r="D24" s="66" t="s">
        <v>68</v>
      </c>
      <c r="E24" s="75" t="s">
        <v>24</v>
      </c>
      <c r="F24" s="78">
        <v>15</v>
      </c>
      <c r="G24" s="79"/>
      <c r="H24" s="78"/>
      <c r="I24" s="84"/>
      <c r="J24" s="79"/>
      <c r="K24" s="79"/>
      <c r="L24" s="79"/>
      <c r="M24" s="60">
        <f t="shared" si="0"/>
        <v>15</v>
      </c>
      <c r="N24" s="95"/>
      <c r="O24" s="60">
        <f t="shared" si="1"/>
        <v>15</v>
      </c>
      <c r="P24" s="125">
        <v>1064.3499999999999</v>
      </c>
      <c r="Q24" s="55"/>
      <c r="R24" s="55"/>
      <c r="S24" s="55"/>
      <c r="T24" s="55"/>
    </row>
    <row r="25" spans="1:20" ht="40.5" customHeight="1">
      <c r="A25" s="60">
        <v>21</v>
      </c>
      <c r="B25" s="67" t="s">
        <v>69</v>
      </c>
      <c r="C25" s="65" t="s">
        <v>70</v>
      </c>
      <c r="D25" s="66" t="s">
        <v>65</v>
      </c>
      <c r="E25" s="75" t="s">
        <v>24</v>
      </c>
      <c r="F25" s="78">
        <v>6</v>
      </c>
      <c r="G25" s="79"/>
      <c r="H25" s="78"/>
      <c r="I25" s="84"/>
      <c r="J25" s="79"/>
      <c r="K25" s="79"/>
      <c r="L25" s="79"/>
      <c r="M25" s="60">
        <f t="shared" si="0"/>
        <v>6</v>
      </c>
      <c r="N25" s="95"/>
      <c r="O25" s="60">
        <f t="shared" si="1"/>
        <v>6</v>
      </c>
      <c r="P25" s="125">
        <v>1058.3399999999999</v>
      </c>
      <c r="Q25" s="55"/>
      <c r="R25" s="55"/>
      <c r="S25" s="55"/>
      <c r="T25" s="55"/>
    </row>
    <row r="26" spans="1:20" ht="42" customHeight="1">
      <c r="A26" s="60">
        <v>22</v>
      </c>
      <c r="B26" s="67" t="s">
        <v>71</v>
      </c>
      <c r="C26" s="68" t="s">
        <v>72</v>
      </c>
      <c r="D26" s="66" t="s">
        <v>73</v>
      </c>
      <c r="E26" s="75" t="s">
        <v>24</v>
      </c>
      <c r="F26" s="78">
        <v>500</v>
      </c>
      <c r="G26" s="79">
        <v>22</v>
      </c>
      <c r="H26" s="78"/>
      <c r="I26" s="84"/>
      <c r="J26" s="79">
        <v>27</v>
      </c>
      <c r="K26" s="79">
        <v>10</v>
      </c>
      <c r="L26" s="79"/>
      <c r="M26" s="60">
        <f t="shared" si="0"/>
        <v>559</v>
      </c>
      <c r="N26" s="95">
        <v>429</v>
      </c>
      <c r="O26" s="60">
        <f t="shared" si="1"/>
        <v>130</v>
      </c>
      <c r="P26" s="125">
        <v>2067.9</v>
      </c>
      <c r="Q26" s="55"/>
      <c r="R26" s="55"/>
      <c r="S26" s="55"/>
      <c r="T26" s="55"/>
    </row>
    <row r="27" spans="1:20" ht="18.75">
      <c r="A27" s="60">
        <v>23</v>
      </c>
      <c r="B27" s="64" t="s">
        <v>74</v>
      </c>
      <c r="C27" s="65"/>
      <c r="D27" s="66" t="s">
        <v>75</v>
      </c>
      <c r="E27" s="75" t="s">
        <v>24</v>
      </c>
      <c r="F27" s="78"/>
      <c r="G27" s="79"/>
      <c r="H27" s="78"/>
      <c r="I27" s="84"/>
      <c r="J27" s="79">
        <v>24</v>
      </c>
      <c r="K27" s="79">
        <v>25</v>
      </c>
      <c r="L27" s="79"/>
      <c r="M27" s="60">
        <f t="shared" si="0"/>
        <v>49</v>
      </c>
      <c r="N27" s="95"/>
      <c r="O27" s="60">
        <f t="shared" si="1"/>
        <v>49</v>
      </c>
      <c r="P27" s="127">
        <v>81.66</v>
      </c>
      <c r="Q27" s="55"/>
      <c r="R27" s="55"/>
      <c r="S27" s="55"/>
      <c r="T27" s="55"/>
    </row>
    <row r="28" spans="1:20" ht="18.75">
      <c r="A28" s="60">
        <v>24</v>
      </c>
      <c r="B28" s="64" t="s">
        <v>74</v>
      </c>
      <c r="C28" s="65"/>
      <c r="D28" s="66" t="s">
        <v>76</v>
      </c>
      <c r="E28" s="75" t="s">
        <v>24</v>
      </c>
      <c r="F28" s="78"/>
      <c r="G28" s="79"/>
      <c r="H28" s="78"/>
      <c r="I28" s="84"/>
      <c r="J28" s="79"/>
      <c r="K28" s="79">
        <v>15</v>
      </c>
      <c r="L28" s="79"/>
      <c r="M28" s="60">
        <f t="shared" si="0"/>
        <v>15</v>
      </c>
      <c r="N28" s="95"/>
      <c r="O28" s="60">
        <f t="shared" si="1"/>
        <v>15</v>
      </c>
      <c r="P28" s="125">
        <v>127.37</v>
      </c>
      <c r="Q28" s="55"/>
      <c r="R28" s="55"/>
      <c r="S28" s="55"/>
      <c r="T28" s="55"/>
    </row>
    <row r="29" spans="1:20" ht="18.75">
      <c r="A29" s="60">
        <v>25</v>
      </c>
      <c r="B29" s="64" t="s">
        <v>74</v>
      </c>
      <c r="C29" s="65"/>
      <c r="D29" s="66" t="s">
        <v>77</v>
      </c>
      <c r="E29" s="75" t="s">
        <v>24</v>
      </c>
      <c r="F29" s="78"/>
      <c r="G29" s="79"/>
      <c r="H29" s="78"/>
      <c r="I29" s="84">
        <v>25</v>
      </c>
      <c r="J29" s="79"/>
      <c r="K29" s="79">
        <v>25</v>
      </c>
      <c r="L29" s="79">
        <v>37</v>
      </c>
      <c r="M29" s="60">
        <f t="shared" si="0"/>
        <v>87</v>
      </c>
      <c r="N29" s="95"/>
      <c r="O29" s="60">
        <f t="shared" si="1"/>
        <v>87</v>
      </c>
      <c r="P29" s="125">
        <v>159.41999999999999</v>
      </c>
      <c r="Q29" s="55"/>
      <c r="R29" s="55"/>
      <c r="S29" s="55"/>
      <c r="T29" s="55"/>
    </row>
    <row r="30" spans="1:20" ht="18.75">
      <c r="A30" s="60">
        <v>26</v>
      </c>
      <c r="B30" s="64" t="s">
        <v>78</v>
      </c>
      <c r="C30" s="65"/>
      <c r="D30" s="66" t="s">
        <v>79</v>
      </c>
      <c r="E30" s="75" t="s">
        <v>24</v>
      </c>
      <c r="F30" s="78"/>
      <c r="G30" s="79"/>
      <c r="H30" s="78"/>
      <c r="I30" s="84">
        <v>10</v>
      </c>
      <c r="J30" s="79"/>
      <c r="K30" s="79"/>
      <c r="L30" s="79"/>
      <c r="M30" s="60">
        <f t="shared" si="0"/>
        <v>10</v>
      </c>
      <c r="N30" s="95"/>
      <c r="O30" s="60">
        <f t="shared" si="1"/>
        <v>10</v>
      </c>
      <c r="P30" s="125">
        <v>579.05999999999995</v>
      </c>
      <c r="Q30" s="55"/>
      <c r="R30" s="55"/>
      <c r="S30" s="55"/>
      <c r="T30" s="55"/>
    </row>
    <row r="31" spans="1:20" ht="18.75">
      <c r="A31" s="60">
        <v>27</v>
      </c>
      <c r="B31" s="64" t="s">
        <v>80</v>
      </c>
      <c r="C31" s="65"/>
      <c r="D31" s="66" t="s">
        <v>81</v>
      </c>
      <c r="E31" s="75" t="s">
        <v>24</v>
      </c>
      <c r="F31" s="78"/>
      <c r="G31" s="79"/>
      <c r="H31" s="78"/>
      <c r="I31" s="84"/>
      <c r="J31" s="79"/>
      <c r="K31" s="79"/>
      <c r="L31" s="79">
        <v>16</v>
      </c>
      <c r="M31" s="60">
        <f t="shared" si="0"/>
        <v>16</v>
      </c>
      <c r="N31" s="95"/>
      <c r="O31" s="60">
        <f t="shared" si="1"/>
        <v>16</v>
      </c>
      <c r="P31" s="125">
        <v>651.14</v>
      </c>
      <c r="Q31" s="55"/>
      <c r="R31" s="55"/>
      <c r="S31" s="55"/>
      <c r="T31" s="55"/>
    </row>
    <row r="32" spans="1:20" ht="18.75">
      <c r="A32" s="60">
        <v>28</v>
      </c>
      <c r="B32" s="64" t="s">
        <v>82</v>
      </c>
      <c r="C32" s="65"/>
      <c r="D32" s="69" t="s">
        <v>83</v>
      </c>
      <c r="E32" s="75" t="s">
        <v>24</v>
      </c>
      <c r="F32" s="78"/>
      <c r="G32" s="79"/>
      <c r="H32" s="78"/>
      <c r="I32" s="84">
        <v>6</v>
      </c>
      <c r="J32" s="79">
        <v>36</v>
      </c>
      <c r="K32" s="79">
        <v>9</v>
      </c>
      <c r="L32" s="79"/>
      <c r="M32" s="60">
        <f t="shared" si="0"/>
        <v>51</v>
      </c>
      <c r="N32" s="95"/>
      <c r="O32" s="60">
        <f t="shared" si="1"/>
        <v>51</v>
      </c>
      <c r="P32" s="127">
        <v>1944.67</v>
      </c>
      <c r="Q32" s="55"/>
      <c r="R32" s="55"/>
      <c r="S32" s="55"/>
      <c r="T32" s="55"/>
    </row>
    <row r="33" spans="1:20" ht="18.75">
      <c r="A33" s="60">
        <v>29</v>
      </c>
      <c r="B33" s="64" t="s">
        <v>84</v>
      </c>
      <c r="C33" s="65"/>
      <c r="D33" s="69" t="s">
        <v>56</v>
      </c>
      <c r="E33" s="75" t="s">
        <v>24</v>
      </c>
      <c r="F33" s="78">
        <v>7</v>
      </c>
      <c r="G33" s="79"/>
      <c r="H33" s="78"/>
      <c r="I33" s="84"/>
      <c r="J33" s="79"/>
      <c r="K33" s="79"/>
      <c r="L33" s="79">
        <v>3</v>
      </c>
      <c r="M33" s="60">
        <f t="shared" si="0"/>
        <v>10</v>
      </c>
      <c r="N33" s="95"/>
      <c r="O33" s="60">
        <f t="shared" si="1"/>
        <v>10</v>
      </c>
      <c r="P33" s="125">
        <v>2050.34</v>
      </c>
      <c r="Q33" s="55"/>
      <c r="R33" s="55"/>
      <c r="S33" s="55"/>
      <c r="T33" s="55"/>
    </row>
    <row r="34" spans="1:20" ht="18.75">
      <c r="A34" s="140" t="s">
        <v>85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93">
        <f t="shared" si="0"/>
        <v>0</v>
      </c>
      <c r="N34" s="85"/>
      <c r="O34" s="93">
        <f t="shared" si="1"/>
        <v>0</v>
      </c>
      <c r="P34" s="126"/>
      <c r="Q34" s="55"/>
      <c r="R34" s="55"/>
      <c r="S34" s="55"/>
      <c r="T34" s="55"/>
    </row>
    <row r="35" spans="1:20" ht="40.5" customHeight="1">
      <c r="A35" s="60">
        <v>30</v>
      </c>
      <c r="B35" s="67" t="s">
        <v>86</v>
      </c>
      <c r="C35" s="68"/>
      <c r="D35" s="66" t="s">
        <v>87</v>
      </c>
      <c r="E35" s="75" t="s">
        <v>24</v>
      </c>
      <c r="F35" s="76">
        <v>10</v>
      </c>
      <c r="G35" s="77"/>
      <c r="H35" s="76"/>
      <c r="I35" s="83"/>
      <c r="J35" s="77"/>
      <c r="K35" s="77"/>
      <c r="L35" s="77"/>
      <c r="M35" s="60">
        <f t="shared" si="0"/>
        <v>10</v>
      </c>
      <c r="N35" s="92"/>
      <c r="O35" s="60">
        <f t="shared" si="1"/>
        <v>10</v>
      </c>
      <c r="P35" s="125">
        <v>232.1</v>
      </c>
      <c r="Q35" s="55"/>
      <c r="R35" s="55"/>
      <c r="S35" s="55"/>
      <c r="T35" s="55"/>
    </row>
    <row r="36" spans="1:20" ht="18.75">
      <c r="A36" s="140" t="s">
        <v>88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85"/>
      <c r="M36" s="93">
        <f t="shared" ref="M36:M67" si="2">SUM(F36:L36)</f>
        <v>0</v>
      </c>
      <c r="N36" s="85"/>
      <c r="O36" s="93">
        <f t="shared" ref="O36:O67" si="3">M36-N36</f>
        <v>0</v>
      </c>
      <c r="P36" s="126"/>
      <c r="Q36" s="55"/>
      <c r="R36" s="55"/>
      <c r="S36" s="55"/>
      <c r="T36" s="55"/>
    </row>
    <row r="37" spans="1:20" ht="18.75">
      <c r="A37" s="60">
        <v>31</v>
      </c>
      <c r="B37" s="64" t="s">
        <v>89</v>
      </c>
      <c r="C37" s="65"/>
      <c r="D37" s="70" t="s">
        <v>90</v>
      </c>
      <c r="E37" s="75" t="s">
        <v>24</v>
      </c>
      <c r="F37" s="76">
        <v>5</v>
      </c>
      <c r="G37" s="77"/>
      <c r="H37" s="76"/>
      <c r="I37" s="83"/>
      <c r="J37" s="77"/>
      <c r="K37" s="77"/>
      <c r="L37" s="77"/>
      <c r="M37" s="60">
        <f t="shared" si="2"/>
        <v>5</v>
      </c>
      <c r="N37" s="92"/>
      <c r="O37" s="60">
        <f t="shared" si="3"/>
        <v>5</v>
      </c>
      <c r="P37" s="125">
        <v>43.99</v>
      </c>
      <c r="Q37" s="55"/>
      <c r="R37" s="55"/>
      <c r="S37" s="55"/>
      <c r="T37" s="55"/>
    </row>
    <row r="38" spans="1:20" ht="18.75">
      <c r="A38" s="60">
        <v>32</v>
      </c>
      <c r="B38" s="64" t="s">
        <v>89</v>
      </c>
      <c r="C38" s="65"/>
      <c r="D38" s="70" t="s">
        <v>91</v>
      </c>
      <c r="E38" s="75" t="s">
        <v>24</v>
      </c>
      <c r="F38" s="76">
        <v>5</v>
      </c>
      <c r="G38" s="77"/>
      <c r="H38" s="76"/>
      <c r="I38" s="83"/>
      <c r="J38" s="77"/>
      <c r="K38" s="77"/>
      <c r="L38" s="77"/>
      <c r="M38" s="60">
        <f t="shared" si="2"/>
        <v>5</v>
      </c>
      <c r="N38" s="92"/>
      <c r="O38" s="60">
        <f t="shared" si="3"/>
        <v>5</v>
      </c>
      <c r="P38" s="125">
        <v>74.14</v>
      </c>
      <c r="Q38" s="55"/>
      <c r="R38" s="55"/>
      <c r="S38" s="55"/>
      <c r="T38" s="55"/>
    </row>
    <row r="39" spans="1:20" ht="18.75">
      <c r="A39" s="60">
        <v>33</v>
      </c>
      <c r="B39" s="64" t="s">
        <v>92</v>
      </c>
      <c r="C39" s="65"/>
      <c r="D39" s="66" t="s">
        <v>93</v>
      </c>
      <c r="E39" s="75" t="s">
        <v>24</v>
      </c>
      <c r="F39" s="76">
        <v>5</v>
      </c>
      <c r="G39" s="77"/>
      <c r="H39" s="76"/>
      <c r="I39" s="83"/>
      <c r="J39" s="77"/>
      <c r="K39" s="77"/>
      <c r="L39" s="77"/>
      <c r="M39" s="60">
        <f t="shared" si="2"/>
        <v>5</v>
      </c>
      <c r="N39" s="92"/>
      <c r="O39" s="60">
        <f t="shared" si="3"/>
        <v>5</v>
      </c>
      <c r="P39" s="125">
        <v>65.55</v>
      </c>
      <c r="Q39" s="55"/>
      <c r="R39" s="55"/>
      <c r="S39" s="55"/>
      <c r="T39" s="55"/>
    </row>
    <row r="40" spans="1:20" ht="18.75">
      <c r="A40" s="60">
        <v>34</v>
      </c>
      <c r="B40" s="64" t="s">
        <v>92</v>
      </c>
      <c r="C40" s="65"/>
      <c r="D40" s="66" t="s">
        <v>94</v>
      </c>
      <c r="E40" s="75" t="s">
        <v>24</v>
      </c>
      <c r="F40" s="76">
        <v>5</v>
      </c>
      <c r="G40" s="77"/>
      <c r="H40" s="76"/>
      <c r="I40" s="83"/>
      <c r="J40" s="77"/>
      <c r="K40" s="77"/>
      <c r="L40" s="77"/>
      <c r="M40" s="60">
        <f t="shared" si="2"/>
        <v>5</v>
      </c>
      <c r="N40" s="92"/>
      <c r="O40" s="60">
        <f t="shared" si="3"/>
        <v>5</v>
      </c>
      <c r="P40" s="125">
        <v>81.09</v>
      </c>
      <c r="Q40" s="55"/>
      <c r="R40" s="55"/>
      <c r="S40" s="55"/>
      <c r="T40" s="55"/>
    </row>
    <row r="41" spans="1:20" ht="18.75">
      <c r="A41" s="60">
        <v>35</v>
      </c>
      <c r="B41" s="71" t="s">
        <v>95</v>
      </c>
      <c r="C41" s="71"/>
      <c r="D41" s="71" t="s">
        <v>96</v>
      </c>
      <c r="E41" s="80" t="s">
        <v>24</v>
      </c>
      <c r="F41" s="76">
        <v>10</v>
      </c>
      <c r="G41" s="77"/>
      <c r="H41" s="76"/>
      <c r="I41" s="83"/>
      <c r="J41" s="77"/>
      <c r="K41" s="77"/>
      <c r="L41" s="77"/>
      <c r="M41" s="60">
        <f t="shared" si="2"/>
        <v>10</v>
      </c>
      <c r="N41" s="96"/>
      <c r="O41" s="60">
        <f t="shared" si="3"/>
        <v>10</v>
      </c>
      <c r="P41" s="125">
        <v>325.39999999999998</v>
      </c>
      <c r="Q41" s="55"/>
      <c r="R41" s="55"/>
      <c r="S41" s="55"/>
      <c r="T41" s="55"/>
    </row>
    <row r="42" spans="1:20" ht="18.75">
      <c r="A42" s="140" t="s">
        <v>97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93">
        <f t="shared" si="2"/>
        <v>0</v>
      </c>
      <c r="N42" s="85"/>
      <c r="O42" s="93">
        <f t="shared" si="3"/>
        <v>0</v>
      </c>
      <c r="P42" s="126"/>
      <c r="Q42" s="55"/>
      <c r="R42" s="55"/>
      <c r="S42" s="55"/>
      <c r="T42" s="55"/>
    </row>
    <row r="43" spans="1:20" ht="18.75">
      <c r="A43" s="60">
        <v>36</v>
      </c>
      <c r="B43" s="71" t="s">
        <v>98</v>
      </c>
      <c r="C43" s="72"/>
      <c r="D43" s="66" t="s">
        <v>99</v>
      </c>
      <c r="E43" s="75" t="s">
        <v>24</v>
      </c>
      <c r="F43" s="76">
        <v>4</v>
      </c>
      <c r="G43" s="77"/>
      <c r="H43" s="76"/>
      <c r="I43" s="83"/>
      <c r="J43" s="77"/>
      <c r="K43" s="77"/>
      <c r="L43" s="77"/>
      <c r="M43" s="60">
        <f t="shared" si="2"/>
        <v>4</v>
      </c>
      <c r="N43" s="92"/>
      <c r="O43" s="60">
        <f t="shared" si="3"/>
        <v>4</v>
      </c>
      <c r="P43" s="125">
        <v>879.62</v>
      </c>
      <c r="Q43" s="55"/>
      <c r="R43" s="55"/>
      <c r="S43" s="55"/>
      <c r="T43" s="55"/>
    </row>
    <row r="44" spans="1:20" ht="18.75">
      <c r="A44" s="60">
        <v>37</v>
      </c>
      <c r="B44" s="64" t="s">
        <v>100</v>
      </c>
      <c r="C44" s="65"/>
      <c r="D44" s="66" t="s">
        <v>101</v>
      </c>
      <c r="E44" s="75" t="s">
        <v>24</v>
      </c>
      <c r="F44" s="76">
        <v>3</v>
      </c>
      <c r="G44" s="77"/>
      <c r="H44" s="76"/>
      <c r="I44" s="83"/>
      <c r="J44" s="77"/>
      <c r="K44" s="77"/>
      <c r="L44" s="77"/>
      <c r="M44" s="60">
        <f t="shared" si="2"/>
        <v>3</v>
      </c>
      <c r="N44" s="92"/>
      <c r="O44" s="60">
        <f t="shared" si="3"/>
        <v>3</v>
      </c>
      <c r="P44" s="125">
        <v>278.16000000000003</v>
      </c>
      <c r="Q44" s="55"/>
      <c r="R44" s="55"/>
      <c r="S44" s="55"/>
      <c r="T44" s="55"/>
    </row>
    <row r="45" spans="1:20" ht="18.75">
      <c r="A45" s="140" t="s">
        <v>102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85"/>
      <c r="M45" s="93">
        <f t="shared" si="2"/>
        <v>0</v>
      </c>
      <c r="N45" s="85"/>
      <c r="O45" s="93">
        <f t="shared" si="3"/>
        <v>0</v>
      </c>
      <c r="P45" s="126"/>
      <c r="Q45" s="55"/>
      <c r="R45" s="55"/>
      <c r="S45" s="55"/>
      <c r="T45" s="55"/>
    </row>
    <row r="46" spans="1:20" ht="18.75">
      <c r="A46" s="60">
        <v>38</v>
      </c>
      <c r="B46" s="64" t="s">
        <v>103</v>
      </c>
      <c r="C46" s="65" t="s">
        <v>104</v>
      </c>
      <c r="D46" s="66" t="s">
        <v>105</v>
      </c>
      <c r="E46" s="75" t="s">
        <v>24</v>
      </c>
      <c r="F46" s="76">
        <v>6</v>
      </c>
      <c r="G46" s="77">
        <v>6</v>
      </c>
      <c r="H46" s="76"/>
      <c r="I46" s="83"/>
      <c r="J46" s="77"/>
      <c r="K46" s="77"/>
      <c r="L46" s="77"/>
      <c r="M46" s="60">
        <f t="shared" si="2"/>
        <v>12</v>
      </c>
      <c r="N46" s="92"/>
      <c r="O46" s="60">
        <f t="shared" si="3"/>
        <v>12</v>
      </c>
      <c r="P46" s="125">
        <v>1621.28</v>
      </c>
      <c r="Q46" s="55"/>
      <c r="R46" s="55"/>
      <c r="S46" s="55"/>
      <c r="T46" s="55"/>
    </row>
    <row r="47" spans="1:20" ht="18.75">
      <c r="A47" s="60">
        <v>39</v>
      </c>
      <c r="B47" s="64" t="s">
        <v>106</v>
      </c>
      <c r="C47" s="65"/>
      <c r="D47" s="66" t="s">
        <v>107</v>
      </c>
      <c r="E47" s="75" t="s">
        <v>24</v>
      </c>
      <c r="F47" s="76"/>
      <c r="G47" s="77"/>
      <c r="H47" s="76"/>
      <c r="I47" s="83">
        <v>3</v>
      </c>
      <c r="J47" s="77"/>
      <c r="K47" s="77"/>
      <c r="L47" s="77"/>
      <c r="M47" s="60">
        <f t="shared" si="2"/>
        <v>3</v>
      </c>
      <c r="N47" s="92"/>
      <c r="O47" s="60">
        <f t="shared" si="3"/>
        <v>3</v>
      </c>
      <c r="P47" s="125">
        <v>56.21</v>
      </c>
      <c r="Q47" s="55"/>
      <c r="R47" s="55"/>
      <c r="S47" s="55"/>
      <c r="T47" s="55"/>
    </row>
    <row r="48" spans="1:20" ht="18.75">
      <c r="A48" s="60">
        <v>40</v>
      </c>
      <c r="B48" s="64" t="s">
        <v>108</v>
      </c>
      <c r="C48" s="65"/>
      <c r="D48" s="66" t="s">
        <v>109</v>
      </c>
      <c r="E48" s="75" t="s">
        <v>110</v>
      </c>
      <c r="F48" s="76">
        <v>10</v>
      </c>
      <c r="G48" s="77"/>
      <c r="H48" s="76"/>
      <c r="I48" s="83"/>
      <c r="J48" s="77"/>
      <c r="K48" s="77"/>
      <c r="L48" s="77"/>
      <c r="M48" s="60">
        <f t="shared" si="2"/>
        <v>10</v>
      </c>
      <c r="N48" s="92"/>
      <c r="O48" s="60">
        <f t="shared" si="3"/>
        <v>10</v>
      </c>
      <c r="P48" s="125">
        <v>29096.49</v>
      </c>
      <c r="Q48" s="55"/>
      <c r="R48" s="55"/>
      <c r="S48" s="55"/>
      <c r="T48" s="55"/>
    </row>
    <row r="49" spans="1:20" ht="18.75">
      <c r="A49" s="140" t="s">
        <v>111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93">
        <f t="shared" si="2"/>
        <v>0</v>
      </c>
      <c r="N49" s="85"/>
      <c r="O49" s="93">
        <f t="shared" si="3"/>
        <v>0</v>
      </c>
      <c r="P49" s="126"/>
      <c r="Q49" s="55"/>
      <c r="R49" s="55"/>
      <c r="S49" s="55"/>
      <c r="T49" s="55"/>
    </row>
    <row r="50" spans="1:20" ht="18.75">
      <c r="A50" s="60">
        <v>41</v>
      </c>
      <c r="B50" s="64" t="s">
        <v>112</v>
      </c>
      <c r="C50" s="65"/>
      <c r="D50" s="66" t="s">
        <v>113</v>
      </c>
      <c r="E50" s="75" t="s">
        <v>24</v>
      </c>
      <c r="F50" s="78">
        <v>60</v>
      </c>
      <c r="G50" s="81"/>
      <c r="H50" s="78"/>
      <c r="I50" s="86"/>
      <c r="J50" s="81"/>
      <c r="K50" s="81"/>
      <c r="L50" s="81"/>
      <c r="M50" s="60">
        <f t="shared" si="2"/>
        <v>60</v>
      </c>
      <c r="N50" s="97"/>
      <c r="O50" s="60">
        <f t="shared" si="3"/>
        <v>60</v>
      </c>
      <c r="P50" s="125">
        <v>1103.3699999999999</v>
      </c>
      <c r="Q50" s="55"/>
      <c r="R50" s="55"/>
      <c r="S50" s="55"/>
      <c r="T50" s="55"/>
    </row>
    <row r="51" spans="1:20" ht="18.75">
      <c r="A51" s="60">
        <v>42</v>
      </c>
      <c r="B51" s="64" t="s">
        <v>114</v>
      </c>
      <c r="C51" s="65"/>
      <c r="D51" s="66" t="s">
        <v>113</v>
      </c>
      <c r="E51" s="75" t="s">
        <v>24</v>
      </c>
      <c r="F51" s="78">
        <v>50</v>
      </c>
      <c r="G51" s="81"/>
      <c r="H51" s="78"/>
      <c r="I51" s="86"/>
      <c r="J51" s="81"/>
      <c r="K51" s="81"/>
      <c r="L51" s="81"/>
      <c r="M51" s="60">
        <f t="shared" si="2"/>
        <v>50</v>
      </c>
      <c r="N51" s="97"/>
      <c r="O51" s="60">
        <f t="shared" si="3"/>
        <v>50</v>
      </c>
      <c r="P51" s="125">
        <v>1333.79</v>
      </c>
      <c r="Q51" s="55"/>
      <c r="R51" s="55"/>
      <c r="S51" s="55"/>
      <c r="T51" s="55"/>
    </row>
    <row r="52" spans="1:20" ht="18.75">
      <c r="A52" s="60">
        <v>43</v>
      </c>
      <c r="B52" s="64" t="s">
        <v>115</v>
      </c>
      <c r="C52" s="65"/>
      <c r="D52" s="66" t="s">
        <v>116</v>
      </c>
      <c r="E52" s="75" t="s">
        <v>24</v>
      </c>
      <c r="F52" s="78">
        <v>10</v>
      </c>
      <c r="G52" s="81"/>
      <c r="H52" s="78"/>
      <c r="I52" s="86"/>
      <c r="J52" s="81"/>
      <c r="K52" s="81"/>
      <c r="L52" s="81"/>
      <c r="M52" s="60">
        <f t="shared" si="2"/>
        <v>10</v>
      </c>
      <c r="N52" s="97"/>
      <c r="O52" s="60">
        <f t="shared" si="3"/>
        <v>10</v>
      </c>
      <c r="P52" s="125">
        <v>6084.91</v>
      </c>
      <c r="Q52" s="55"/>
      <c r="R52" s="55"/>
      <c r="S52" s="55"/>
      <c r="T52" s="55"/>
    </row>
    <row r="53" spans="1:20" ht="18.75">
      <c r="A53" s="60">
        <v>44</v>
      </c>
      <c r="B53" s="64" t="s">
        <v>115</v>
      </c>
      <c r="C53" s="65"/>
      <c r="D53" s="66" t="s">
        <v>117</v>
      </c>
      <c r="E53" s="75" t="s">
        <v>24</v>
      </c>
      <c r="F53" s="78">
        <v>40</v>
      </c>
      <c r="G53" s="81"/>
      <c r="H53" s="78"/>
      <c r="I53" s="86"/>
      <c r="J53" s="81"/>
      <c r="K53" s="81"/>
      <c r="L53" s="81"/>
      <c r="M53" s="60">
        <f t="shared" si="2"/>
        <v>40</v>
      </c>
      <c r="N53" s="97"/>
      <c r="O53" s="60">
        <f t="shared" si="3"/>
        <v>40</v>
      </c>
      <c r="P53" s="125">
        <v>2028.54</v>
      </c>
      <c r="Q53" s="55"/>
      <c r="R53" s="55"/>
      <c r="S53" s="55"/>
      <c r="T53" s="55"/>
    </row>
    <row r="54" spans="1:20" ht="18.75">
      <c r="A54" s="60">
        <v>45</v>
      </c>
      <c r="B54" s="64" t="s">
        <v>118</v>
      </c>
      <c r="C54" s="65"/>
      <c r="D54" s="66" t="s">
        <v>119</v>
      </c>
      <c r="E54" s="75" t="s">
        <v>24</v>
      </c>
      <c r="F54" s="78">
        <v>3</v>
      </c>
      <c r="G54" s="81"/>
      <c r="H54" s="78"/>
      <c r="I54" s="86"/>
      <c r="J54" s="81"/>
      <c r="K54" s="81"/>
      <c r="L54" s="81"/>
      <c r="M54" s="60">
        <f t="shared" si="2"/>
        <v>3</v>
      </c>
      <c r="N54" s="97"/>
      <c r="O54" s="60">
        <f t="shared" si="3"/>
        <v>3</v>
      </c>
      <c r="P54" s="125">
        <v>4109.34</v>
      </c>
      <c r="Q54" s="55"/>
      <c r="R54" s="55"/>
      <c r="S54" s="55"/>
      <c r="T54" s="55"/>
    </row>
    <row r="55" spans="1:20" ht="56.25">
      <c r="A55" s="60">
        <v>46</v>
      </c>
      <c r="B55" s="64" t="s">
        <v>120</v>
      </c>
      <c r="C55" s="65"/>
      <c r="D55" s="66" t="s">
        <v>121</v>
      </c>
      <c r="E55" s="75" t="s">
        <v>24</v>
      </c>
      <c r="F55" s="78">
        <v>40</v>
      </c>
      <c r="G55" s="81"/>
      <c r="H55" s="78"/>
      <c r="I55" s="86"/>
      <c r="J55" s="81"/>
      <c r="K55" s="81"/>
      <c r="L55" s="81"/>
      <c r="M55" s="60">
        <f t="shared" si="2"/>
        <v>40</v>
      </c>
      <c r="N55" s="97"/>
      <c r="O55" s="60">
        <f t="shared" si="3"/>
        <v>40</v>
      </c>
      <c r="P55" s="125">
        <v>3094.65</v>
      </c>
      <c r="Q55" s="55"/>
      <c r="R55" s="55"/>
      <c r="S55" s="55"/>
      <c r="T55" s="55"/>
    </row>
    <row r="56" spans="1:20" ht="56.25">
      <c r="A56" s="60">
        <v>47</v>
      </c>
      <c r="B56" s="64" t="s">
        <v>120</v>
      </c>
      <c r="C56" s="65"/>
      <c r="D56" s="66" t="s">
        <v>122</v>
      </c>
      <c r="E56" s="75" t="s">
        <v>24</v>
      </c>
      <c r="F56" s="78">
        <v>3</v>
      </c>
      <c r="G56" s="81"/>
      <c r="H56" s="78"/>
      <c r="I56" s="86"/>
      <c r="J56" s="81"/>
      <c r="K56" s="81"/>
      <c r="L56" s="81"/>
      <c r="M56" s="60">
        <f t="shared" si="2"/>
        <v>3</v>
      </c>
      <c r="N56" s="97"/>
      <c r="O56" s="60">
        <f t="shared" si="3"/>
        <v>3</v>
      </c>
      <c r="P56" s="125">
        <v>9020.91</v>
      </c>
      <c r="Q56" s="55"/>
      <c r="R56" s="55"/>
      <c r="S56" s="55"/>
      <c r="T56" s="55"/>
    </row>
    <row r="57" spans="1:20" ht="18.75">
      <c r="A57" s="60">
        <v>48</v>
      </c>
      <c r="B57" s="64" t="s">
        <v>123</v>
      </c>
      <c r="C57" s="65"/>
      <c r="D57" s="66" t="s">
        <v>124</v>
      </c>
      <c r="E57" s="75" t="s">
        <v>24</v>
      </c>
      <c r="F57" s="78">
        <v>3</v>
      </c>
      <c r="G57" s="81"/>
      <c r="H57" s="78"/>
      <c r="I57" s="86"/>
      <c r="J57" s="81"/>
      <c r="K57" s="81"/>
      <c r="L57" s="81"/>
      <c r="M57" s="60">
        <f t="shared" si="2"/>
        <v>3</v>
      </c>
      <c r="N57" s="97"/>
      <c r="O57" s="60">
        <f t="shared" si="3"/>
        <v>3</v>
      </c>
      <c r="P57" s="125">
        <v>9433.43</v>
      </c>
      <c r="Q57" s="55"/>
      <c r="R57" s="55"/>
      <c r="S57" s="55"/>
      <c r="T57" s="55"/>
    </row>
    <row r="58" spans="1:20" ht="18.75">
      <c r="A58" s="60">
        <v>49</v>
      </c>
      <c r="B58" s="64" t="s">
        <v>125</v>
      </c>
      <c r="C58" s="65"/>
      <c r="D58" s="66" t="s">
        <v>126</v>
      </c>
      <c r="E58" s="75" t="s">
        <v>24</v>
      </c>
      <c r="F58" s="78">
        <v>15</v>
      </c>
      <c r="G58" s="81"/>
      <c r="H58" s="78"/>
      <c r="I58" s="86"/>
      <c r="J58" s="81"/>
      <c r="K58" s="81"/>
      <c r="L58" s="81"/>
      <c r="M58" s="60">
        <f t="shared" si="2"/>
        <v>15</v>
      </c>
      <c r="N58" s="97"/>
      <c r="O58" s="60">
        <f t="shared" si="3"/>
        <v>15</v>
      </c>
      <c r="P58" s="125">
        <v>16019.39</v>
      </c>
      <c r="Q58" s="55"/>
      <c r="R58" s="55"/>
      <c r="S58" s="55"/>
      <c r="T58" s="55"/>
    </row>
    <row r="59" spans="1:20" ht="18.75">
      <c r="A59" s="60">
        <v>50</v>
      </c>
      <c r="B59" s="64" t="s">
        <v>127</v>
      </c>
      <c r="C59" s="65"/>
      <c r="D59" s="66" t="s">
        <v>128</v>
      </c>
      <c r="E59" s="75" t="s">
        <v>24</v>
      </c>
      <c r="F59" s="78">
        <v>10</v>
      </c>
      <c r="G59" s="81"/>
      <c r="H59" s="78"/>
      <c r="I59" s="86"/>
      <c r="J59" s="81"/>
      <c r="K59" s="81"/>
      <c r="L59" s="81"/>
      <c r="M59" s="60">
        <f t="shared" si="2"/>
        <v>10</v>
      </c>
      <c r="N59" s="97"/>
      <c r="O59" s="60">
        <f t="shared" si="3"/>
        <v>10</v>
      </c>
      <c r="P59" s="125">
        <v>3665.36</v>
      </c>
      <c r="Q59" s="55"/>
      <c r="R59" s="55"/>
      <c r="S59" s="55"/>
      <c r="T59" s="55"/>
    </row>
    <row r="60" spans="1:20" ht="18.75">
      <c r="A60" s="60">
        <v>51</v>
      </c>
      <c r="B60" s="64" t="s">
        <v>129</v>
      </c>
      <c r="C60" s="65"/>
      <c r="D60" s="66" t="s">
        <v>128</v>
      </c>
      <c r="E60" s="75" t="s">
        <v>24</v>
      </c>
      <c r="F60" s="78">
        <v>3</v>
      </c>
      <c r="G60" s="81"/>
      <c r="H60" s="78"/>
      <c r="I60" s="86"/>
      <c r="J60" s="81"/>
      <c r="K60" s="81"/>
      <c r="L60" s="81"/>
      <c r="M60" s="60">
        <f t="shared" si="2"/>
        <v>3</v>
      </c>
      <c r="N60" s="97"/>
      <c r="O60" s="60">
        <f t="shared" si="3"/>
        <v>3</v>
      </c>
      <c r="P60" s="125">
        <v>12702.8</v>
      </c>
      <c r="Q60" s="55"/>
      <c r="R60" s="55"/>
      <c r="S60" s="55"/>
      <c r="T60" s="55"/>
    </row>
    <row r="61" spans="1:20" ht="18.75">
      <c r="A61" s="60">
        <v>52</v>
      </c>
      <c r="B61" s="64" t="s">
        <v>130</v>
      </c>
      <c r="C61" s="65"/>
      <c r="D61" s="66" t="s">
        <v>128</v>
      </c>
      <c r="E61" s="75" t="s">
        <v>24</v>
      </c>
      <c r="F61" s="78">
        <v>1</v>
      </c>
      <c r="G61" s="81"/>
      <c r="H61" s="78"/>
      <c r="I61" s="86"/>
      <c r="J61" s="81"/>
      <c r="K61" s="81"/>
      <c r="L61" s="81"/>
      <c r="M61" s="60">
        <f t="shared" si="2"/>
        <v>1</v>
      </c>
      <c r="N61" s="97"/>
      <c r="O61" s="60">
        <f t="shared" si="3"/>
        <v>1</v>
      </c>
      <c r="P61" s="125">
        <v>10193.709999999999</v>
      </c>
      <c r="Q61" s="55"/>
      <c r="R61" s="55"/>
      <c r="S61" s="55"/>
      <c r="T61" s="55"/>
    </row>
    <row r="62" spans="1:20" ht="18.75">
      <c r="A62" s="60">
        <v>53</v>
      </c>
      <c r="B62" s="64" t="s">
        <v>131</v>
      </c>
      <c r="C62" s="65"/>
      <c r="D62" s="66" t="s">
        <v>132</v>
      </c>
      <c r="E62" s="75" t="s">
        <v>24</v>
      </c>
      <c r="F62" s="78">
        <v>20</v>
      </c>
      <c r="G62" s="81"/>
      <c r="H62" s="78"/>
      <c r="I62" s="86"/>
      <c r="J62" s="81"/>
      <c r="K62" s="81"/>
      <c r="L62" s="81"/>
      <c r="M62" s="60">
        <f t="shared" si="2"/>
        <v>20</v>
      </c>
      <c r="N62" s="97"/>
      <c r="O62" s="60">
        <f t="shared" si="3"/>
        <v>20</v>
      </c>
      <c r="P62" s="125">
        <v>2854.5</v>
      </c>
      <c r="Q62" s="55"/>
      <c r="R62" s="55"/>
      <c r="S62" s="55"/>
      <c r="T62" s="55"/>
    </row>
    <row r="63" spans="1:20" ht="18.75">
      <c r="A63" s="60">
        <v>54</v>
      </c>
      <c r="B63" s="64" t="s">
        <v>133</v>
      </c>
      <c r="C63" s="65"/>
      <c r="D63" s="66" t="s">
        <v>134</v>
      </c>
      <c r="E63" s="75" t="s">
        <v>24</v>
      </c>
      <c r="F63" s="78">
        <v>2</v>
      </c>
      <c r="G63" s="81"/>
      <c r="H63" s="78"/>
      <c r="I63" s="86"/>
      <c r="J63" s="81"/>
      <c r="K63" s="81"/>
      <c r="L63" s="81"/>
      <c r="M63" s="60">
        <f t="shared" si="2"/>
        <v>2</v>
      </c>
      <c r="N63" s="97"/>
      <c r="O63" s="60">
        <f t="shared" si="3"/>
        <v>2</v>
      </c>
      <c r="P63" s="127">
        <v>59841.2</v>
      </c>
      <c r="Q63" s="55"/>
      <c r="R63" s="55"/>
      <c r="S63" s="55"/>
      <c r="T63" s="55"/>
    </row>
    <row r="64" spans="1:20" ht="18.75">
      <c r="A64" s="60">
        <v>55</v>
      </c>
      <c r="B64" s="64" t="s">
        <v>135</v>
      </c>
      <c r="C64" s="65"/>
      <c r="D64" s="66" t="s">
        <v>136</v>
      </c>
      <c r="E64" s="75" t="s">
        <v>24</v>
      </c>
      <c r="F64" s="78">
        <v>3</v>
      </c>
      <c r="G64" s="81"/>
      <c r="H64" s="78"/>
      <c r="I64" s="86"/>
      <c r="J64" s="81"/>
      <c r="K64" s="81"/>
      <c r="L64" s="81"/>
      <c r="M64" s="60">
        <f t="shared" si="2"/>
        <v>3</v>
      </c>
      <c r="N64" s="97"/>
      <c r="O64" s="60">
        <f t="shared" si="3"/>
        <v>3</v>
      </c>
      <c r="P64" s="127">
        <v>34363.19</v>
      </c>
      <c r="Q64" s="55"/>
      <c r="R64" s="55"/>
      <c r="S64" s="55"/>
      <c r="T64" s="55"/>
    </row>
    <row r="65" spans="1:20" ht="18.75">
      <c r="A65" s="60">
        <v>56</v>
      </c>
      <c r="B65" s="64" t="s">
        <v>137</v>
      </c>
      <c r="C65" s="65"/>
      <c r="D65" s="66" t="s">
        <v>138</v>
      </c>
      <c r="E65" s="75" t="s">
        <v>24</v>
      </c>
      <c r="F65" s="78">
        <v>3</v>
      </c>
      <c r="G65" s="81"/>
      <c r="H65" s="78"/>
      <c r="I65" s="86"/>
      <c r="J65" s="81"/>
      <c r="K65" s="81"/>
      <c r="L65" s="81"/>
      <c r="M65" s="60">
        <f t="shared" si="2"/>
        <v>3</v>
      </c>
      <c r="N65" s="97"/>
      <c r="O65" s="60">
        <f t="shared" si="3"/>
        <v>3</v>
      </c>
      <c r="P65" s="125">
        <v>19482.07</v>
      </c>
      <c r="Q65" s="55"/>
      <c r="R65" s="55"/>
      <c r="S65" s="55"/>
      <c r="T65" s="55"/>
    </row>
    <row r="66" spans="1:20" ht="18.75">
      <c r="A66" s="60">
        <v>57</v>
      </c>
      <c r="B66" s="64" t="s">
        <v>137</v>
      </c>
      <c r="C66" s="65"/>
      <c r="D66" s="66" t="s">
        <v>117</v>
      </c>
      <c r="E66" s="75" t="s">
        <v>24</v>
      </c>
      <c r="F66" s="78">
        <v>3</v>
      </c>
      <c r="G66" s="81"/>
      <c r="H66" s="78"/>
      <c r="I66" s="86"/>
      <c r="J66" s="81"/>
      <c r="K66" s="81"/>
      <c r="L66" s="81"/>
      <c r="M66" s="60">
        <f t="shared" si="2"/>
        <v>3</v>
      </c>
      <c r="N66" s="97"/>
      <c r="O66" s="60">
        <f t="shared" si="3"/>
        <v>3</v>
      </c>
      <c r="P66" s="125">
        <v>38964.910000000003</v>
      </c>
      <c r="Q66" s="55"/>
      <c r="R66" s="55"/>
      <c r="S66" s="55"/>
      <c r="T66" s="55"/>
    </row>
    <row r="67" spans="1:20" ht="18.75">
      <c r="A67" s="60">
        <v>58</v>
      </c>
      <c r="B67" s="64" t="s">
        <v>139</v>
      </c>
      <c r="C67" s="65"/>
      <c r="D67" s="66" t="s">
        <v>140</v>
      </c>
      <c r="E67" s="75" t="s">
        <v>24</v>
      </c>
      <c r="F67" s="78">
        <v>10</v>
      </c>
      <c r="G67" s="81"/>
      <c r="H67" s="78"/>
      <c r="I67" s="86"/>
      <c r="J67" s="81"/>
      <c r="K67" s="81"/>
      <c r="L67" s="81"/>
      <c r="M67" s="60">
        <f t="shared" si="2"/>
        <v>10</v>
      </c>
      <c r="N67" s="97"/>
      <c r="O67" s="60">
        <f t="shared" si="3"/>
        <v>10</v>
      </c>
      <c r="P67" s="125">
        <v>4030.72</v>
      </c>
      <c r="Q67" s="55"/>
      <c r="R67" s="55"/>
      <c r="S67" s="55"/>
      <c r="T67" s="55"/>
    </row>
    <row r="68" spans="1:20" ht="18.75">
      <c r="A68" s="60">
        <v>59</v>
      </c>
      <c r="B68" s="64" t="s">
        <v>141</v>
      </c>
      <c r="C68" s="65"/>
      <c r="D68" s="66" t="s">
        <v>142</v>
      </c>
      <c r="E68" s="75" t="s">
        <v>24</v>
      </c>
      <c r="F68" s="78">
        <v>4</v>
      </c>
      <c r="G68" s="81"/>
      <c r="H68" s="78"/>
      <c r="I68" s="86"/>
      <c r="J68" s="81"/>
      <c r="K68" s="81"/>
      <c r="L68" s="81"/>
      <c r="M68" s="60">
        <f t="shared" ref="M68:M99" si="4">SUM(F68:L68)</f>
        <v>4</v>
      </c>
      <c r="N68" s="97"/>
      <c r="O68" s="60">
        <f t="shared" ref="O68:O96" si="5">M68-N68</f>
        <v>4</v>
      </c>
      <c r="P68" s="125">
        <v>19047.14</v>
      </c>
      <c r="Q68" s="55"/>
      <c r="R68" s="55"/>
      <c r="S68" s="55"/>
      <c r="T68" s="55"/>
    </row>
    <row r="69" spans="1:20" ht="18.75">
      <c r="A69" s="60">
        <v>60</v>
      </c>
      <c r="B69" s="64" t="s">
        <v>143</v>
      </c>
      <c r="C69" s="65"/>
      <c r="D69" s="66" t="s">
        <v>144</v>
      </c>
      <c r="E69" s="75" t="s">
        <v>24</v>
      </c>
      <c r="F69" s="78"/>
      <c r="G69" s="81">
        <v>12</v>
      </c>
      <c r="H69" s="78"/>
      <c r="I69" s="86"/>
      <c r="J69" s="81"/>
      <c r="K69" s="81"/>
      <c r="L69" s="81"/>
      <c r="M69" s="60">
        <f t="shared" si="4"/>
        <v>12</v>
      </c>
      <c r="N69" s="97"/>
      <c r="O69" s="60">
        <f t="shared" si="5"/>
        <v>12</v>
      </c>
      <c r="P69" s="125">
        <v>32729.94</v>
      </c>
      <c r="Q69" s="55"/>
      <c r="R69" s="55"/>
      <c r="S69" s="55"/>
      <c r="T69" s="55"/>
    </row>
    <row r="70" spans="1:20" ht="18.75">
      <c r="A70" s="60">
        <v>61</v>
      </c>
      <c r="B70" s="64" t="s">
        <v>145</v>
      </c>
      <c r="C70" s="65"/>
      <c r="D70" s="66" t="s">
        <v>146</v>
      </c>
      <c r="E70" s="75" t="s">
        <v>24</v>
      </c>
      <c r="F70" s="78">
        <v>3</v>
      </c>
      <c r="G70" s="81"/>
      <c r="H70" s="78"/>
      <c r="I70" s="86"/>
      <c r="J70" s="81"/>
      <c r="K70" s="81"/>
      <c r="L70" s="81"/>
      <c r="M70" s="60">
        <f t="shared" si="4"/>
        <v>3</v>
      </c>
      <c r="N70" s="97"/>
      <c r="O70" s="60">
        <f t="shared" si="5"/>
        <v>3</v>
      </c>
      <c r="P70" s="125">
        <v>2097.6999999999998</v>
      </c>
      <c r="Q70" s="55"/>
      <c r="R70" s="55"/>
      <c r="S70" s="55"/>
      <c r="T70" s="55"/>
    </row>
    <row r="71" spans="1:20" ht="18.75">
      <c r="A71" s="60">
        <v>62</v>
      </c>
      <c r="B71" s="64" t="s">
        <v>147</v>
      </c>
      <c r="C71" s="65"/>
      <c r="D71" s="66" t="s">
        <v>148</v>
      </c>
      <c r="E71" s="75" t="s">
        <v>24</v>
      </c>
      <c r="F71" s="78">
        <v>17</v>
      </c>
      <c r="G71" s="81"/>
      <c r="H71" s="78"/>
      <c r="I71" s="86"/>
      <c r="J71" s="81"/>
      <c r="K71" s="81"/>
      <c r="L71" s="81"/>
      <c r="M71" s="60">
        <f t="shared" si="4"/>
        <v>17</v>
      </c>
      <c r="N71" s="97"/>
      <c r="O71" s="60">
        <f t="shared" si="5"/>
        <v>17</v>
      </c>
      <c r="P71" s="125">
        <v>3726.66</v>
      </c>
      <c r="Q71" s="55"/>
      <c r="R71" s="55"/>
      <c r="S71" s="55"/>
      <c r="T71" s="55"/>
    </row>
    <row r="72" spans="1:20" ht="18.75">
      <c r="A72" s="60">
        <v>63</v>
      </c>
      <c r="B72" s="64" t="s">
        <v>149</v>
      </c>
      <c r="C72" s="65"/>
      <c r="D72" s="66" t="s">
        <v>150</v>
      </c>
      <c r="E72" s="75" t="s">
        <v>24</v>
      </c>
      <c r="F72" s="78">
        <v>6</v>
      </c>
      <c r="G72" s="81">
        <v>8</v>
      </c>
      <c r="H72" s="78"/>
      <c r="I72" s="86"/>
      <c r="J72" s="81"/>
      <c r="K72" s="81"/>
      <c r="L72" s="81"/>
      <c r="M72" s="60">
        <f t="shared" si="4"/>
        <v>14</v>
      </c>
      <c r="N72" s="97">
        <v>4</v>
      </c>
      <c r="O72" s="60">
        <f t="shared" si="5"/>
        <v>10</v>
      </c>
      <c r="P72" s="125">
        <v>52959.44</v>
      </c>
      <c r="Q72" s="55"/>
      <c r="R72" s="55"/>
      <c r="S72" s="55"/>
      <c r="T72" s="55"/>
    </row>
    <row r="73" spans="1:20" ht="18.75">
      <c r="A73" s="60">
        <v>64</v>
      </c>
      <c r="B73" s="64" t="s">
        <v>151</v>
      </c>
      <c r="C73" s="65"/>
      <c r="D73" s="66" t="s">
        <v>152</v>
      </c>
      <c r="E73" s="75" t="s">
        <v>24</v>
      </c>
      <c r="F73" s="78">
        <v>40</v>
      </c>
      <c r="G73" s="81"/>
      <c r="H73" s="78"/>
      <c r="I73" s="86"/>
      <c r="J73" s="81"/>
      <c r="K73" s="81"/>
      <c r="L73" s="81"/>
      <c r="M73" s="60">
        <f t="shared" si="4"/>
        <v>40</v>
      </c>
      <c r="N73" s="97"/>
      <c r="O73" s="60">
        <f t="shared" si="5"/>
        <v>40</v>
      </c>
      <c r="P73" s="125">
        <v>1899.49</v>
      </c>
      <c r="Q73" s="55"/>
      <c r="R73" s="55"/>
      <c r="S73" s="55"/>
      <c r="T73" s="55"/>
    </row>
    <row r="74" spans="1:20" ht="18.75">
      <c r="A74" s="60">
        <v>65</v>
      </c>
      <c r="B74" s="64" t="s">
        <v>153</v>
      </c>
      <c r="C74" s="64"/>
      <c r="D74" s="66" t="s">
        <v>154</v>
      </c>
      <c r="E74" s="60" t="s">
        <v>24</v>
      </c>
      <c r="F74" s="78">
        <v>2</v>
      </c>
      <c r="G74" s="81"/>
      <c r="H74" s="78"/>
      <c r="I74" s="86"/>
      <c r="J74" s="81"/>
      <c r="K74" s="81"/>
      <c r="L74" s="81"/>
      <c r="M74" s="60">
        <f t="shared" si="4"/>
        <v>2</v>
      </c>
      <c r="N74" s="103"/>
      <c r="O74" s="60">
        <f t="shared" si="5"/>
        <v>2</v>
      </c>
      <c r="P74" s="125">
        <v>19060.57</v>
      </c>
      <c r="Q74" s="55"/>
      <c r="R74" s="55"/>
      <c r="S74" s="55"/>
      <c r="T74" s="55"/>
    </row>
    <row r="75" spans="1:20" ht="18.75">
      <c r="A75" s="135" t="s">
        <v>155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93">
        <f t="shared" si="4"/>
        <v>0</v>
      </c>
      <c r="N75" s="104"/>
      <c r="O75" s="93">
        <f t="shared" si="5"/>
        <v>0</v>
      </c>
      <c r="P75" s="126"/>
      <c r="Q75" s="55"/>
      <c r="R75" s="55"/>
      <c r="S75" s="55"/>
      <c r="T75" s="55"/>
    </row>
    <row r="76" spans="1:20" ht="18.75">
      <c r="A76" s="60">
        <v>66</v>
      </c>
      <c r="B76" s="98" t="s">
        <v>156</v>
      </c>
      <c r="C76" s="99"/>
      <c r="D76" s="66" t="s">
        <v>157</v>
      </c>
      <c r="E76" s="75" t="s">
        <v>24</v>
      </c>
      <c r="F76" s="78">
        <v>5</v>
      </c>
      <c r="G76" s="81"/>
      <c r="H76" s="78"/>
      <c r="I76" s="86"/>
      <c r="J76" s="81"/>
      <c r="K76" s="81"/>
      <c r="L76" s="81"/>
      <c r="M76" s="60">
        <f t="shared" si="4"/>
        <v>5</v>
      </c>
      <c r="N76" s="97"/>
      <c r="O76" s="60">
        <f t="shared" si="5"/>
        <v>5</v>
      </c>
      <c r="P76" s="125">
        <v>57.38</v>
      </c>
      <c r="Q76" s="55"/>
      <c r="R76" s="55"/>
      <c r="S76" s="55"/>
      <c r="T76" s="55"/>
    </row>
    <row r="77" spans="1:20" ht="18.75">
      <c r="A77" s="60">
        <v>67</v>
      </c>
      <c r="B77" s="64" t="s">
        <v>158</v>
      </c>
      <c r="C77" s="65"/>
      <c r="D77" s="66" t="s">
        <v>159</v>
      </c>
      <c r="E77" s="75" t="s">
        <v>24</v>
      </c>
      <c r="F77" s="78">
        <v>5</v>
      </c>
      <c r="G77" s="81"/>
      <c r="H77" s="78"/>
      <c r="I77" s="86"/>
      <c r="J77" s="81"/>
      <c r="K77" s="81"/>
      <c r="L77" s="81"/>
      <c r="M77" s="60">
        <f t="shared" si="4"/>
        <v>5</v>
      </c>
      <c r="N77" s="97"/>
      <c r="O77" s="60">
        <f t="shared" si="5"/>
        <v>5</v>
      </c>
      <c r="P77" s="125">
        <v>42.56</v>
      </c>
      <c r="Q77" s="55"/>
      <c r="R77" s="55"/>
      <c r="S77" s="55"/>
      <c r="T77" s="55"/>
    </row>
    <row r="78" spans="1:20" ht="18.75">
      <c r="A78" s="135" t="s">
        <v>160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93">
        <f t="shared" si="4"/>
        <v>0</v>
      </c>
      <c r="N78" s="104"/>
      <c r="O78" s="93">
        <f t="shared" si="5"/>
        <v>0</v>
      </c>
      <c r="P78" s="126"/>
      <c r="Q78" s="55"/>
      <c r="R78" s="55"/>
      <c r="S78" s="55"/>
      <c r="T78" s="55"/>
    </row>
    <row r="79" spans="1:20" ht="27" customHeight="1">
      <c r="A79" s="60">
        <v>68</v>
      </c>
      <c r="B79" s="67" t="s">
        <v>161</v>
      </c>
      <c r="C79" s="65" t="s">
        <v>162</v>
      </c>
      <c r="D79" s="66" t="s">
        <v>163</v>
      </c>
      <c r="E79" s="60" t="s">
        <v>24</v>
      </c>
      <c r="F79" s="78">
        <v>6</v>
      </c>
      <c r="G79" s="81"/>
      <c r="H79" s="78">
        <v>30</v>
      </c>
      <c r="I79" s="86">
        <v>6</v>
      </c>
      <c r="J79" s="81"/>
      <c r="K79" s="102">
        <v>10</v>
      </c>
      <c r="L79" s="81">
        <v>18</v>
      </c>
      <c r="M79" s="60">
        <f t="shared" si="4"/>
        <v>70</v>
      </c>
      <c r="N79" s="97"/>
      <c r="O79" s="60">
        <f t="shared" si="5"/>
        <v>70</v>
      </c>
      <c r="P79" s="125">
        <v>235.45</v>
      </c>
      <c r="Q79" s="55"/>
      <c r="R79" s="55"/>
      <c r="S79" s="55"/>
      <c r="T79" s="55"/>
    </row>
    <row r="80" spans="1:20" ht="43.5" customHeight="1">
      <c r="A80" s="60">
        <v>69</v>
      </c>
      <c r="B80" s="67" t="s">
        <v>164</v>
      </c>
      <c r="C80" s="65" t="s">
        <v>165</v>
      </c>
      <c r="D80" s="66" t="s">
        <v>166</v>
      </c>
      <c r="E80" s="75" t="s">
        <v>24</v>
      </c>
      <c r="F80" s="78"/>
      <c r="G80" s="81"/>
      <c r="H80" s="78">
        <v>30</v>
      </c>
      <c r="I80" s="86">
        <v>45</v>
      </c>
      <c r="J80" s="81"/>
      <c r="K80" s="81"/>
      <c r="L80" s="81"/>
      <c r="M80" s="60">
        <f t="shared" si="4"/>
        <v>75</v>
      </c>
      <c r="N80" s="97"/>
      <c r="O80" s="60">
        <f t="shared" si="5"/>
        <v>75</v>
      </c>
      <c r="P80" s="125">
        <v>92.96</v>
      </c>
      <c r="Q80" s="55"/>
      <c r="R80" s="55"/>
      <c r="S80" s="55"/>
      <c r="T80" s="55"/>
    </row>
    <row r="81" spans="1:20" ht="18.75">
      <c r="A81" s="60">
        <v>70</v>
      </c>
      <c r="B81" s="64" t="s">
        <v>167</v>
      </c>
      <c r="C81" s="65"/>
      <c r="D81" s="66" t="s">
        <v>168</v>
      </c>
      <c r="E81" s="75" t="s">
        <v>24</v>
      </c>
      <c r="F81" s="78"/>
      <c r="G81" s="81"/>
      <c r="H81" s="78">
        <v>30</v>
      </c>
      <c r="I81" s="86">
        <v>3</v>
      </c>
      <c r="J81" s="81"/>
      <c r="K81" s="81"/>
      <c r="L81" s="81"/>
      <c r="M81" s="60">
        <f t="shared" si="4"/>
        <v>33</v>
      </c>
      <c r="N81" s="97"/>
      <c r="O81" s="60">
        <f t="shared" si="5"/>
        <v>33</v>
      </c>
      <c r="P81" s="125">
        <v>64.81</v>
      </c>
      <c r="Q81" s="55"/>
      <c r="R81" s="55"/>
      <c r="S81" s="55"/>
      <c r="T81" s="55"/>
    </row>
    <row r="82" spans="1:20" ht="18.75">
      <c r="A82" s="60">
        <v>71</v>
      </c>
      <c r="B82" s="64" t="s">
        <v>169</v>
      </c>
      <c r="C82" s="65" t="s">
        <v>170</v>
      </c>
      <c r="D82" s="66" t="s">
        <v>171</v>
      </c>
      <c r="E82" s="75" t="s">
        <v>24</v>
      </c>
      <c r="F82" s="78"/>
      <c r="G82" s="81"/>
      <c r="H82" s="78">
        <v>3</v>
      </c>
      <c r="I82" s="86"/>
      <c r="J82" s="81"/>
      <c r="K82" s="81"/>
      <c r="L82" s="81"/>
      <c r="M82" s="60">
        <f t="shared" si="4"/>
        <v>3</v>
      </c>
      <c r="N82" s="97"/>
      <c r="O82" s="60">
        <f t="shared" si="5"/>
        <v>3</v>
      </c>
      <c r="P82" s="125">
        <v>4689.3</v>
      </c>
      <c r="Q82" s="55"/>
      <c r="R82" s="55"/>
      <c r="S82" s="55"/>
      <c r="T82" s="55"/>
    </row>
    <row r="83" spans="1:20" ht="37.5">
      <c r="A83" s="60">
        <v>72</v>
      </c>
      <c r="B83" s="67" t="s">
        <v>172</v>
      </c>
      <c r="C83" s="65"/>
      <c r="D83" s="66" t="s">
        <v>173</v>
      </c>
      <c r="E83" s="75" t="s">
        <v>24</v>
      </c>
      <c r="F83" s="78"/>
      <c r="G83" s="81"/>
      <c r="H83" s="78">
        <v>80</v>
      </c>
      <c r="I83" s="86"/>
      <c r="J83" s="81"/>
      <c r="K83" s="81"/>
      <c r="L83" s="81"/>
      <c r="M83" s="60">
        <f t="shared" si="4"/>
        <v>80</v>
      </c>
      <c r="N83" s="97"/>
      <c r="O83" s="60">
        <f t="shared" si="5"/>
        <v>80</v>
      </c>
      <c r="P83" s="125">
        <v>122.74</v>
      </c>
      <c r="Q83" s="55"/>
      <c r="R83" s="55"/>
      <c r="S83" s="55"/>
      <c r="T83" s="55"/>
    </row>
    <row r="84" spans="1:20" ht="18.75">
      <c r="A84" s="60">
        <v>73</v>
      </c>
      <c r="B84" s="64" t="s">
        <v>174</v>
      </c>
      <c r="C84" s="68" t="s">
        <v>175</v>
      </c>
      <c r="D84" s="69" t="s">
        <v>176</v>
      </c>
      <c r="E84" s="75" t="s">
        <v>110</v>
      </c>
      <c r="F84" s="78"/>
      <c r="G84" s="81">
        <v>12</v>
      </c>
      <c r="H84" s="78"/>
      <c r="I84" s="86"/>
      <c r="J84" s="81"/>
      <c r="K84" s="81"/>
      <c r="L84" s="81"/>
      <c r="M84" s="60">
        <f t="shared" si="4"/>
        <v>12</v>
      </c>
      <c r="N84" s="97"/>
      <c r="O84" s="60">
        <f t="shared" si="5"/>
        <v>12</v>
      </c>
      <c r="P84" s="127">
        <v>152.04</v>
      </c>
      <c r="Q84" s="55"/>
      <c r="R84" s="55"/>
      <c r="S84" s="55"/>
      <c r="T84" s="55"/>
    </row>
    <row r="85" spans="1:20" ht="37.5">
      <c r="A85" s="60">
        <v>74</v>
      </c>
      <c r="B85" s="67" t="s">
        <v>177</v>
      </c>
      <c r="C85" s="65" t="s">
        <v>178</v>
      </c>
      <c r="D85" s="69" t="s">
        <v>179</v>
      </c>
      <c r="E85" s="75" t="s">
        <v>24</v>
      </c>
      <c r="F85" s="78">
        <v>6</v>
      </c>
      <c r="G85" s="81">
        <v>30</v>
      </c>
      <c r="H85" s="78">
        <v>20</v>
      </c>
      <c r="I85" s="86">
        <v>4</v>
      </c>
      <c r="J85" s="81"/>
      <c r="K85" s="81">
        <v>2</v>
      </c>
      <c r="L85" s="81"/>
      <c r="M85" s="60">
        <f t="shared" si="4"/>
        <v>62</v>
      </c>
      <c r="N85" s="97">
        <v>20</v>
      </c>
      <c r="O85" s="60">
        <f t="shared" si="5"/>
        <v>42</v>
      </c>
      <c r="P85" s="127">
        <v>416.9</v>
      </c>
      <c r="Q85" s="55"/>
      <c r="R85" s="55"/>
      <c r="S85" s="55"/>
      <c r="T85" s="55"/>
    </row>
    <row r="86" spans="1:20" ht="37.5">
      <c r="A86" s="60">
        <v>75</v>
      </c>
      <c r="B86" s="100" t="s">
        <v>177</v>
      </c>
      <c r="C86" s="72" t="s">
        <v>178</v>
      </c>
      <c r="D86" s="69" t="s">
        <v>180</v>
      </c>
      <c r="E86" s="75" t="s">
        <v>24</v>
      </c>
      <c r="F86" s="60">
        <v>150</v>
      </c>
      <c r="G86" s="81">
        <v>45</v>
      </c>
      <c r="H86" s="78">
        <v>20</v>
      </c>
      <c r="I86" s="86">
        <v>12</v>
      </c>
      <c r="J86" s="81">
        <v>5</v>
      </c>
      <c r="K86" s="81">
        <v>4</v>
      </c>
      <c r="L86" s="81">
        <v>6</v>
      </c>
      <c r="M86" s="60">
        <f t="shared" si="4"/>
        <v>242</v>
      </c>
      <c r="N86" s="97"/>
      <c r="O86" s="60">
        <f t="shared" si="5"/>
        <v>242</v>
      </c>
      <c r="P86" s="127">
        <v>207.57</v>
      </c>
      <c r="Q86" s="55"/>
      <c r="R86" s="55"/>
      <c r="S86" s="55"/>
      <c r="T86" s="55"/>
    </row>
    <row r="87" spans="1:20" ht="18.75">
      <c r="A87" s="60">
        <v>76</v>
      </c>
      <c r="B87" s="71" t="s">
        <v>181</v>
      </c>
      <c r="C87" s="72" t="s">
        <v>178</v>
      </c>
      <c r="D87" s="69" t="s">
        <v>182</v>
      </c>
      <c r="E87" s="75" t="s">
        <v>24</v>
      </c>
      <c r="F87" s="78"/>
      <c r="G87" s="81">
        <v>30</v>
      </c>
      <c r="H87" s="78"/>
      <c r="I87" s="86"/>
      <c r="J87" s="81"/>
      <c r="K87" s="81"/>
      <c r="L87" s="81"/>
      <c r="M87" s="60">
        <f t="shared" si="4"/>
        <v>30</v>
      </c>
      <c r="N87" s="97"/>
      <c r="O87" s="60">
        <f t="shared" si="5"/>
        <v>30</v>
      </c>
      <c r="P87" s="125">
        <v>136.82</v>
      </c>
      <c r="Q87" s="55"/>
      <c r="R87" s="55"/>
      <c r="S87" s="55"/>
      <c r="T87" s="55"/>
    </row>
    <row r="88" spans="1:20" ht="18.75">
      <c r="A88" s="60">
        <v>77</v>
      </c>
      <c r="B88" s="71" t="s">
        <v>181</v>
      </c>
      <c r="C88" s="72" t="s">
        <v>178</v>
      </c>
      <c r="D88" s="69" t="s">
        <v>183</v>
      </c>
      <c r="E88" s="75" t="s">
        <v>24</v>
      </c>
      <c r="F88" s="78"/>
      <c r="G88" s="81">
        <v>34</v>
      </c>
      <c r="H88" s="78"/>
      <c r="I88" s="86"/>
      <c r="J88" s="81"/>
      <c r="K88" s="81"/>
      <c r="L88" s="81"/>
      <c r="M88" s="60">
        <f t="shared" si="4"/>
        <v>34</v>
      </c>
      <c r="N88" s="97"/>
      <c r="O88" s="60">
        <f t="shared" si="5"/>
        <v>34</v>
      </c>
      <c r="P88" s="125">
        <v>264.3</v>
      </c>
      <c r="Q88" s="55"/>
      <c r="R88" s="55"/>
      <c r="S88" s="55"/>
      <c r="T88" s="55"/>
    </row>
    <row r="89" spans="1:20" ht="18.75">
      <c r="A89" s="60">
        <v>78</v>
      </c>
      <c r="B89" s="64" t="s">
        <v>184</v>
      </c>
      <c r="C89" s="65"/>
      <c r="D89" s="69" t="s">
        <v>185</v>
      </c>
      <c r="E89" s="75" t="s">
        <v>24</v>
      </c>
      <c r="F89" s="78"/>
      <c r="G89" s="81"/>
      <c r="H89" s="78">
        <v>30</v>
      </c>
      <c r="I89" s="86"/>
      <c r="J89" s="81"/>
      <c r="K89" s="81"/>
      <c r="L89" s="81"/>
      <c r="M89" s="60">
        <f t="shared" si="4"/>
        <v>30</v>
      </c>
      <c r="N89" s="97"/>
      <c r="O89" s="60">
        <f t="shared" si="5"/>
        <v>30</v>
      </c>
      <c r="P89" s="125">
        <v>48.56</v>
      </c>
      <c r="Q89" s="55"/>
      <c r="R89" s="55"/>
      <c r="S89" s="55"/>
      <c r="T89" s="55"/>
    </row>
    <row r="90" spans="1:20" ht="18.75">
      <c r="A90" s="60">
        <v>79</v>
      </c>
      <c r="B90" s="64" t="s">
        <v>184</v>
      </c>
      <c r="C90" s="65"/>
      <c r="D90" s="69" t="s">
        <v>186</v>
      </c>
      <c r="E90" s="75" t="s">
        <v>24</v>
      </c>
      <c r="F90" s="78"/>
      <c r="G90" s="81"/>
      <c r="H90" s="78">
        <v>40</v>
      </c>
      <c r="I90" s="86"/>
      <c r="J90" s="81"/>
      <c r="K90" s="81"/>
      <c r="L90" s="81"/>
      <c r="M90" s="60">
        <f t="shared" si="4"/>
        <v>40</v>
      </c>
      <c r="N90" s="97"/>
      <c r="O90" s="60">
        <f t="shared" si="5"/>
        <v>40</v>
      </c>
      <c r="P90" s="125">
        <v>79.900000000000006</v>
      </c>
      <c r="Q90" s="55"/>
      <c r="R90" s="55"/>
      <c r="S90" s="55"/>
      <c r="T90" s="55"/>
    </row>
    <row r="91" spans="1:20" ht="18.75">
      <c r="A91" s="60">
        <v>80</v>
      </c>
      <c r="B91" s="64" t="s">
        <v>184</v>
      </c>
      <c r="C91" s="65"/>
      <c r="D91" s="69" t="s">
        <v>187</v>
      </c>
      <c r="E91" s="75" t="s">
        <v>110</v>
      </c>
      <c r="F91" s="78"/>
      <c r="G91" s="81"/>
      <c r="H91" s="78">
        <v>30</v>
      </c>
      <c r="I91" s="86"/>
      <c r="J91" s="81"/>
      <c r="K91" s="81"/>
      <c r="L91" s="81"/>
      <c r="M91" s="60">
        <f t="shared" si="4"/>
        <v>30</v>
      </c>
      <c r="N91" s="97"/>
      <c r="O91" s="60">
        <f t="shared" si="5"/>
        <v>30</v>
      </c>
      <c r="P91" s="125">
        <v>96.06</v>
      </c>
      <c r="Q91" s="55"/>
      <c r="R91" s="55"/>
      <c r="S91" s="55"/>
      <c r="T91" s="55"/>
    </row>
    <row r="92" spans="1:20" ht="18.75">
      <c r="A92" s="60">
        <v>81</v>
      </c>
      <c r="B92" s="64" t="s">
        <v>188</v>
      </c>
      <c r="C92" s="65"/>
      <c r="D92" s="66" t="s">
        <v>189</v>
      </c>
      <c r="E92" s="75" t="s">
        <v>24</v>
      </c>
      <c r="F92" s="78"/>
      <c r="G92" s="81"/>
      <c r="H92" s="78">
        <v>20</v>
      </c>
      <c r="I92" s="86"/>
      <c r="J92" s="81"/>
      <c r="K92" s="81"/>
      <c r="L92" s="81"/>
      <c r="M92" s="60">
        <f t="shared" si="4"/>
        <v>20</v>
      </c>
      <c r="N92" s="97"/>
      <c r="O92" s="60">
        <f t="shared" si="5"/>
        <v>20</v>
      </c>
      <c r="P92" s="125">
        <v>359.7</v>
      </c>
      <c r="Q92" s="55"/>
      <c r="R92" s="55"/>
      <c r="S92" s="55"/>
      <c r="T92" s="55"/>
    </row>
    <row r="93" spans="1:20" ht="18.75">
      <c r="A93" s="60">
        <v>82</v>
      </c>
      <c r="B93" s="64" t="s">
        <v>188</v>
      </c>
      <c r="C93" s="65"/>
      <c r="D93" s="66" t="s">
        <v>190</v>
      </c>
      <c r="E93" s="75" t="s">
        <v>24</v>
      </c>
      <c r="F93" s="78"/>
      <c r="G93" s="81"/>
      <c r="H93" s="78">
        <v>30</v>
      </c>
      <c r="I93" s="86"/>
      <c r="J93" s="81"/>
      <c r="K93" s="81"/>
      <c r="L93" s="81"/>
      <c r="M93" s="60">
        <f t="shared" si="4"/>
        <v>30</v>
      </c>
      <c r="N93" s="97"/>
      <c r="O93" s="60">
        <f t="shared" si="5"/>
        <v>30</v>
      </c>
      <c r="P93" s="125">
        <v>521.4</v>
      </c>
      <c r="Q93" s="55"/>
      <c r="R93" s="55"/>
      <c r="S93" s="55"/>
      <c r="T93" s="55"/>
    </row>
    <row r="94" spans="1:20" ht="18.75">
      <c r="A94" s="60">
        <v>83</v>
      </c>
      <c r="B94" s="71" t="s">
        <v>191</v>
      </c>
      <c r="C94" s="101"/>
      <c r="D94" s="69" t="s">
        <v>192</v>
      </c>
      <c r="E94" s="75" t="s">
        <v>24</v>
      </c>
      <c r="F94" s="78"/>
      <c r="G94" s="81"/>
      <c r="H94" s="78">
        <v>20</v>
      </c>
      <c r="I94" s="86"/>
      <c r="J94" s="81"/>
      <c r="K94" s="81"/>
      <c r="L94" s="81"/>
      <c r="M94" s="60">
        <f t="shared" si="4"/>
        <v>20</v>
      </c>
      <c r="N94" s="97"/>
      <c r="O94" s="60">
        <f t="shared" si="5"/>
        <v>20</v>
      </c>
      <c r="P94" s="125">
        <v>106.46</v>
      </c>
      <c r="Q94" s="55"/>
      <c r="R94" s="55"/>
      <c r="S94" s="55"/>
      <c r="T94" s="55"/>
    </row>
    <row r="95" spans="1:20" ht="18.75">
      <c r="A95" s="60">
        <v>84</v>
      </c>
      <c r="B95" s="64" t="s">
        <v>193</v>
      </c>
      <c r="C95" s="65" t="s">
        <v>194</v>
      </c>
      <c r="D95" s="69" t="s">
        <v>195</v>
      </c>
      <c r="E95" s="75" t="s">
        <v>24</v>
      </c>
      <c r="F95" s="78">
        <v>104</v>
      </c>
      <c r="G95" s="81">
        <v>22</v>
      </c>
      <c r="H95" s="78">
        <v>80</v>
      </c>
      <c r="I95" s="86"/>
      <c r="J95" s="81">
        <v>11</v>
      </c>
      <c r="K95" s="81"/>
      <c r="L95" s="81">
        <v>32</v>
      </c>
      <c r="M95" s="60">
        <f t="shared" si="4"/>
        <v>249</v>
      </c>
      <c r="N95" s="97">
        <v>80</v>
      </c>
      <c r="O95" s="60">
        <f t="shared" si="5"/>
        <v>169</v>
      </c>
      <c r="P95" s="125">
        <v>149.07</v>
      </c>
      <c r="Q95" s="55"/>
      <c r="R95" s="55"/>
      <c r="S95" s="55"/>
      <c r="T95" s="55"/>
    </row>
    <row r="96" spans="1:20" ht="18.75">
      <c r="A96" s="60">
        <v>85</v>
      </c>
      <c r="B96" s="64" t="s">
        <v>196</v>
      </c>
      <c r="C96" s="65"/>
      <c r="D96" s="69" t="s">
        <v>195</v>
      </c>
      <c r="E96" s="75" t="s">
        <v>24</v>
      </c>
      <c r="F96" s="78"/>
      <c r="G96" s="81"/>
      <c r="H96" s="78"/>
      <c r="I96" s="86">
        <v>12</v>
      </c>
      <c r="J96" s="81"/>
      <c r="K96" s="81">
        <v>20</v>
      </c>
      <c r="L96" s="81"/>
      <c r="M96" s="60">
        <f t="shared" si="4"/>
        <v>32</v>
      </c>
      <c r="N96" s="97"/>
      <c r="O96" s="60">
        <f t="shared" si="5"/>
        <v>32</v>
      </c>
      <c r="P96" s="125">
        <v>213.18</v>
      </c>
      <c r="Q96" s="55"/>
      <c r="R96" s="55"/>
      <c r="S96" s="55"/>
      <c r="T96" s="55"/>
    </row>
    <row r="97" spans="1:20" ht="18.75">
      <c r="A97" s="60">
        <v>86</v>
      </c>
      <c r="B97" s="64" t="s">
        <v>197</v>
      </c>
      <c r="C97" s="65"/>
      <c r="D97" s="69" t="s">
        <v>198</v>
      </c>
      <c r="E97" s="75" t="s">
        <v>24</v>
      </c>
      <c r="F97" s="78"/>
      <c r="G97" s="81">
        <v>6</v>
      </c>
      <c r="H97" s="78"/>
      <c r="I97" s="86"/>
      <c r="J97" s="81"/>
      <c r="K97" s="81">
        <v>9</v>
      </c>
      <c r="L97" s="81"/>
      <c r="M97" s="60">
        <f t="shared" si="4"/>
        <v>15</v>
      </c>
      <c r="N97" s="97"/>
      <c r="O97" s="60">
        <v>54</v>
      </c>
      <c r="P97" s="125">
        <v>407.86</v>
      </c>
      <c r="Q97" s="55"/>
      <c r="R97" s="55"/>
      <c r="S97" s="55"/>
      <c r="T97" s="55"/>
    </row>
    <row r="98" spans="1:20" ht="18.75">
      <c r="A98" s="60">
        <v>87</v>
      </c>
      <c r="B98" s="64" t="s">
        <v>199</v>
      </c>
      <c r="C98" s="65"/>
      <c r="D98" s="69" t="s">
        <v>200</v>
      </c>
      <c r="E98" s="75" t="s">
        <v>24</v>
      </c>
      <c r="F98" s="78"/>
      <c r="G98" s="81"/>
      <c r="H98" s="78">
        <v>10</v>
      </c>
      <c r="I98" s="86"/>
      <c r="J98" s="81"/>
      <c r="K98" s="81"/>
      <c r="L98" s="81"/>
      <c r="M98" s="60">
        <f t="shared" si="4"/>
        <v>10</v>
      </c>
      <c r="N98" s="97">
        <v>5</v>
      </c>
      <c r="O98" s="60">
        <f t="shared" ref="O98:O105" si="6">M98-N98</f>
        <v>5</v>
      </c>
      <c r="P98" s="125">
        <v>1163.1400000000001</v>
      </c>
      <c r="Q98" s="55"/>
      <c r="R98" s="55"/>
      <c r="S98" s="55"/>
      <c r="T98" s="55"/>
    </row>
    <row r="99" spans="1:20" ht="18.75">
      <c r="A99" s="60">
        <v>88</v>
      </c>
      <c r="B99" s="64" t="s">
        <v>201</v>
      </c>
      <c r="C99" s="65" t="s">
        <v>202</v>
      </c>
      <c r="D99" s="69" t="s">
        <v>203</v>
      </c>
      <c r="E99" s="75" t="s">
        <v>24</v>
      </c>
      <c r="F99" s="78"/>
      <c r="G99" s="81"/>
      <c r="H99" s="78">
        <v>40</v>
      </c>
      <c r="I99" s="86">
        <v>6</v>
      </c>
      <c r="J99" s="81"/>
      <c r="K99" s="81"/>
      <c r="L99" s="81"/>
      <c r="M99" s="60">
        <f t="shared" si="4"/>
        <v>46</v>
      </c>
      <c r="N99" s="97"/>
      <c r="O99" s="60">
        <f t="shared" si="6"/>
        <v>46</v>
      </c>
      <c r="P99" s="125">
        <v>3138.3</v>
      </c>
      <c r="Q99" s="55"/>
      <c r="R99" s="55"/>
      <c r="S99" s="55"/>
      <c r="T99" s="55"/>
    </row>
    <row r="100" spans="1:20" ht="18.75">
      <c r="A100" s="60">
        <v>89</v>
      </c>
      <c r="B100" s="64" t="s">
        <v>204</v>
      </c>
      <c r="C100" s="65"/>
      <c r="D100" s="69" t="s">
        <v>203</v>
      </c>
      <c r="E100" s="75" t="s">
        <v>24</v>
      </c>
      <c r="F100" s="78">
        <v>12</v>
      </c>
      <c r="G100" s="81"/>
      <c r="H100" s="78"/>
      <c r="I100" s="86"/>
      <c r="J100" s="81"/>
      <c r="K100" s="81"/>
      <c r="L100" s="81"/>
      <c r="M100" s="60">
        <f t="shared" ref="M100:M131" si="7">SUM(F100:L100)</f>
        <v>12</v>
      </c>
      <c r="N100" s="97"/>
      <c r="O100" s="60">
        <f t="shared" si="6"/>
        <v>12</v>
      </c>
      <c r="P100" s="125">
        <v>847</v>
      </c>
      <c r="Q100" s="55"/>
      <c r="R100" s="55"/>
      <c r="S100" s="55"/>
      <c r="T100" s="55"/>
    </row>
    <row r="101" spans="1:20" ht="18.75">
      <c r="A101" s="60">
        <v>90</v>
      </c>
      <c r="B101" s="64" t="s">
        <v>204</v>
      </c>
      <c r="C101" s="65"/>
      <c r="D101" s="69" t="s">
        <v>205</v>
      </c>
      <c r="E101" s="75" t="s">
        <v>24</v>
      </c>
      <c r="F101" s="78"/>
      <c r="G101" s="81"/>
      <c r="H101" s="78">
        <v>40</v>
      </c>
      <c r="I101" s="86"/>
      <c r="J101" s="81">
        <v>2</v>
      </c>
      <c r="K101" s="81"/>
      <c r="L101" s="81">
        <v>3</v>
      </c>
      <c r="M101" s="60">
        <f t="shared" si="7"/>
        <v>45</v>
      </c>
      <c r="N101" s="97"/>
      <c r="O101" s="60">
        <f t="shared" si="6"/>
        <v>45</v>
      </c>
      <c r="P101" s="125">
        <v>353.1</v>
      </c>
      <c r="Q101" s="55"/>
      <c r="R101" s="55"/>
      <c r="S101" s="55"/>
      <c r="T101" s="55"/>
    </row>
    <row r="102" spans="1:20" ht="18.75">
      <c r="A102" s="60">
        <v>91</v>
      </c>
      <c r="B102" s="64" t="s">
        <v>201</v>
      </c>
      <c r="C102" s="65"/>
      <c r="D102" s="69" t="s">
        <v>206</v>
      </c>
      <c r="E102" s="75" t="s">
        <v>24</v>
      </c>
      <c r="F102" s="78"/>
      <c r="G102" s="81">
        <v>21</v>
      </c>
      <c r="H102" s="78"/>
      <c r="I102" s="86">
        <v>8</v>
      </c>
      <c r="J102" s="81"/>
      <c r="K102" s="81"/>
      <c r="L102" s="81"/>
      <c r="M102" s="60">
        <f t="shared" si="7"/>
        <v>29</v>
      </c>
      <c r="N102" s="97"/>
      <c r="O102" s="60">
        <f t="shared" si="6"/>
        <v>29</v>
      </c>
      <c r="P102" s="125">
        <v>1763.3</v>
      </c>
      <c r="Q102" s="55"/>
      <c r="R102" s="55"/>
      <c r="S102" s="55"/>
      <c r="T102" s="55"/>
    </row>
    <row r="103" spans="1:20" ht="18.75">
      <c r="A103" s="60">
        <v>92</v>
      </c>
      <c r="B103" s="64" t="s">
        <v>207</v>
      </c>
      <c r="C103" s="65" t="s">
        <v>208</v>
      </c>
      <c r="D103" s="69" t="s">
        <v>209</v>
      </c>
      <c r="E103" s="75" t="s">
        <v>110</v>
      </c>
      <c r="F103" s="78"/>
      <c r="G103" s="81">
        <v>24</v>
      </c>
      <c r="H103" s="78"/>
      <c r="I103" s="86"/>
      <c r="J103" s="81">
        <v>2</v>
      </c>
      <c r="K103" s="81"/>
      <c r="L103" s="81"/>
      <c r="M103" s="60">
        <f t="shared" si="7"/>
        <v>26</v>
      </c>
      <c r="N103" s="97"/>
      <c r="O103" s="60">
        <f t="shared" si="6"/>
        <v>26</v>
      </c>
      <c r="P103" s="125">
        <v>2023.76</v>
      </c>
      <c r="Q103" s="55"/>
      <c r="R103" s="55"/>
      <c r="S103" s="55"/>
      <c r="T103" s="55"/>
    </row>
    <row r="104" spans="1:20" ht="18.75">
      <c r="A104" s="60">
        <v>93</v>
      </c>
      <c r="B104" s="64" t="s">
        <v>210</v>
      </c>
      <c r="C104" s="65"/>
      <c r="D104" s="66" t="s">
        <v>211</v>
      </c>
      <c r="E104" s="75" t="s">
        <v>24</v>
      </c>
      <c r="F104" s="78">
        <v>25</v>
      </c>
      <c r="G104" s="81"/>
      <c r="H104" s="78"/>
      <c r="I104" s="86"/>
      <c r="J104" s="81"/>
      <c r="K104" s="81"/>
      <c r="L104" s="81"/>
      <c r="M104" s="60">
        <f t="shared" si="7"/>
        <v>25</v>
      </c>
      <c r="N104" s="97"/>
      <c r="O104" s="60">
        <f t="shared" si="6"/>
        <v>25</v>
      </c>
      <c r="P104" s="125">
        <v>1652.62</v>
      </c>
      <c r="Q104" s="55"/>
      <c r="R104" s="55"/>
      <c r="S104" s="55"/>
      <c r="T104" s="55"/>
    </row>
    <row r="105" spans="1:20" ht="18.75">
      <c r="A105" s="60">
        <v>94</v>
      </c>
      <c r="B105" s="64" t="s">
        <v>210</v>
      </c>
      <c r="C105" s="65"/>
      <c r="D105" s="66" t="s">
        <v>212</v>
      </c>
      <c r="E105" s="75"/>
      <c r="F105" s="78"/>
      <c r="G105" s="81"/>
      <c r="H105" s="78">
        <v>20</v>
      </c>
      <c r="I105" s="86"/>
      <c r="J105" s="81"/>
      <c r="K105" s="81"/>
      <c r="L105" s="81"/>
      <c r="M105" s="60">
        <f t="shared" si="7"/>
        <v>20</v>
      </c>
      <c r="N105" s="97"/>
      <c r="O105" s="60">
        <f t="shared" si="6"/>
        <v>20</v>
      </c>
      <c r="P105" s="125">
        <v>857.92</v>
      </c>
      <c r="Q105" s="55"/>
      <c r="R105" s="55"/>
      <c r="S105" s="55"/>
      <c r="T105" s="55"/>
    </row>
    <row r="106" spans="1:20" ht="18.75">
      <c r="A106" s="60">
        <v>95</v>
      </c>
      <c r="B106" s="64" t="s">
        <v>213</v>
      </c>
      <c r="C106" s="65" t="s">
        <v>214</v>
      </c>
      <c r="D106" s="66" t="s">
        <v>211</v>
      </c>
      <c r="E106" s="75" t="s">
        <v>24</v>
      </c>
      <c r="F106" s="78">
        <v>54</v>
      </c>
      <c r="G106" s="81">
        <v>54</v>
      </c>
      <c r="H106" s="78"/>
      <c r="I106" s="86">
        <v>12</v>
      </c>
      <c r="J106" s="81"/>
      <c r="K106" s="81"/>
      <c r="L106" s="81"/>
      <c r="M106" s="60">
        <f t="shared" si="7"/>
        <v>120</v>
      </c>
      <c r="N106" s="97"/>
      <c r="O106" s="60">
        <v>126</v>
      </c>
      <c r="P106" s="125">
        <v>1989.67</v>
      </c>
      <c r="Q106" s="55"/>
      <c r="R106" s="55"/>
      <c r="S106" s="55"/>
      <c r="T106" s="55"/>
    </row>
    <row r="107" spans="1:20" ht="59.25" customHeight="1">
      <c r="A107" s="60">
        <v>96</v>
      </c>
      <c r="B107" s="67" t="s">
        <v>215</v>
      </c>
      <c r="C107" s="68" t="s">
        <v>216</v>
      </c>
      <c r="D107" s="69" t="s">
        <v>217</v>
      </c>
      <c r="E107" s="75" t="s">
        <v>24</v>
      </c>
      <c r="F107" s="78">
        <v>80</v>
      </c>
      <c r="G107" s="81"/>
      <c r="H107" s="78"/>
      <c r="I107" s="86"/>
      <c r="J107" s="81">
        <v>4</v>
      </c>
      <c r="K107" s="81"/>
      <c r="L107" s="81">
        <v>3</v>
      </c>
      <c r="M107" s="60">
        <f t="shared" si="7"/>
        <v>87</v>
      </c>
      <c r="N107" s="97"/>
      <c r="O107" s="60">
        <v>174</v>
      </c>
      <c r="P107" s="125">
        <v>388.67</v>
      </c>
      <c r="Q107" s="55"/>
      <c r="R107" s="55"/>
      <c r="S107" s="55"/>
      <c r="T107" s="55"/>
    </row>
    <row r="108" spans="1:20" ht="18.75">
      <c r="A108" s="60">
        <v>97</v>
      </c>
      <c r="B108" s="64" t="s">
        <v>218</v>
      </c>
      <c r="C108" s="65"/>
      <c r="D108" s="66" t="s">
        <v>219</v>
      </c>
      <c r="E108" s="75" t="s">
        <v>24</v>
      </c>
      <c r="F108" s="78">
        <v>10</v>
      </c>
      <c r="G108" s="81"/>
      <c r="H108" s="78"/>
      <c r="I108" s="86"/>
      <c r="J108" s="81"/>
      <c r="K108" s="81">
        <v>10</v>
      </c>
      <c r="L108" s="81">
        <v>3</v>
      </c>
      <c r="M108" s="60">
        <f t="shared" si="7"/>
        <v>23</v>
      </c>
      <c r="N108" s="97"/>
      <c r="O108" s="60">
        <f t="shared" ref="O108:O139" si="8">M108-N108</f>
        <v>23</v>
      </c>
      <c r="P108" s="127">
        <v>1543.84</v>
      </c>
      <c r="Q108" s="55"/>
      <c r="R108" s="55"/>
      <c r="S108" s="55"/>
      <c r="T108" s="55"/>
    </row>
    <row r="109" spans="1:20" ht="18.75">
      <c r="A109" s="60">
        <v>98</v>
      </c>
      <c r="B109" s="64" t="s">
        <v>220</v>
      </c>
      <c r="C109" s="65" t="s">
        <v>221</v>
      </c>
      <c r="D109" s="66" t="s">
        <v>222</v>
      </c>
      <c r="E109" s="75" t="s">
        <v>24</v>
      </c>
      <c r="F109" s="78">
        <v>6</v>
      </c>
      <c r="G109" s="81">
        <v>12</v>
      </c>
      <c r="H109" s="78">
        <v>3</v>
      </c>
      <c r="I109" s="86"/>
      <c r="J109" s="81"/>
      <c r="K109" s="81"/>
      <c r="L109" s="81"/>
      <c r="M109" s="60">
        <f t="shared" si="7"/>
        <v>21</v>
      </c>
      <c r="N109" s="97"/>
      <c r="O109" s="60">
        <f t="shared" si="8"/>
        <v>21</v>
      </c>
      <c r="P109" s="125">
        <v>1039.1400000000001</v>
      </c>
      <c r="Q109" s="55"/>
      <c r="R109" s="55"/>
      <c r="S109" s="55"/>
      <c r="T109" s="55"/>
    </row>
    <row r="110" spans="1:20" ht="18.75">
      <c r="A110" s="60">
        <v>99</v>
      </c>
      <c r="B110" s="64" t="s">
        <v>220</v>
      </c>
      <c r="C110" s="65" t="s">
        <v>221</v>
      </c>
      <c r="D110" s="66" t="s">
        <v>223</v>
      </c>
      <c r="E110" s="75" t="s">
        <v>24</v>
      </c>
      <c r="F110" s="78"/>
      <c r="G110" s="81">
        <v>6</v>
      </c>
      <c r="H110" s="78"/>
      <c r="I110" s="86"/>
      <c r="J110" s="81"/>
      <c r="K110" s="81"/>
      <c r="L110" s="81"/>
      <c r="M110" s="60">
        <f t="shared" si="7"/>
        <v>6</v>
      </c>
      <c r="N110" s="97"/>
      <c r="O110" s="60">
        <f t="shared" si="8"/>
        <v>6</v>
      </c>
      <c r="P110" s="125">
        <v>326.55</v>
      </c>
      <c r="Q110" s="55"/>
      <c r="R110" s="55"/>
      <c r="S110" s="55"/>
      <c r="T110" s="55"/>
    </row>
    <row r="111" spans="1:20" ht="75">
      <c r="A111" s="60">
        <v>100</v>
      </c>
      <c r="B111" s="64" t="s">
        <v>220</v>
      </c>
      <c r="C111" s="65"/>
      <c r="D111" s="66" t="s">
        <v>224</v>
      </c>
      <c r="E111" s="75" t="s">
        <v>24</v>
      </c>
      <c r="F111" s="78"/>
      <c r="G111" s="81">
        <v>6</v>
      </c>
      <c r="H111" s="78"/>
      <c r="I111" s="86"/>
      <c r="J111" s="81"/>
      <c r="K111" s="81"/>
      <c r="L111" s="81"/>
      <c r="M111" s="60">
        <f t="shared" si="7"/>
        <v>6</v>
      </c>
      <c r="N111" s="97"/>
      <c r="O111" s="60">
        <f t="shared" si="8"/>
        <v>6</v>
      </c>
      <c r="P111" s="125">
        <v>290.33999999999997</v>
      </c>
      <c r="Q111" s="55"/>
      <c r="R111" s="55"/>
      <c r="S111" s="55"/>
      <c r="T111" s="55"/>
    </row>
    <row r="112" spans="1:20" ht="18.75">
      <c r="A112" s="60">
        <v>101</v>
      </c>
      <c r="B112" s="64" t="s">
        <v>225</v>
      </c>
      <c r="C112" s="65"/>
      <c r="D112" s="66" t="s">
        <v>226</v>
      </c>
      <c r="E112" s="75" t="s">
        <v>24</v>
      </c>
      <c r="F112" s="78"/>
      <c r="G112" s="81"/>
      <c r="H112" s="78">
        <v>20</v>
      </c>
      <c r="I112" s="86"/>
      <c r="J112" s="81"/>
      <c r="K112" s="81"/>
      <c r="L112" s="81"/>
      <c r="M112" s="60">
        <f t="shared" si="7"/>
        <v>20</v>
      </c>
      <c r="N112" s="97"/>
      <c r="O112" s="60">
        <f t="shared" si="8"/>
        <v>20</v>
      </c>
      <c r="P112" s="125">
        <v>739.34</v>
      </c>
      <c r="Q112" s="55"/>
      <c r="R112" s="55"/>
      <c r="S112" s="55"/>
      <c r="T112" s="55"/>
    </row>
    <row r="113" spans="1:20" ht="18.75">
      <c r="A113" s="60">
        <v>102</v>
      </c>
      <c r="B113" s="64" t="s">
        <v>227</v>
      </c>
      <c r="C113" s="65"/>
      <c r="D113" s="66" t="s">
        <v>228</v>
      </c>
      <c r="E113" s="75" t="s">
        <v>24</v>
      </c>
      <c r="F113" s="78"/>
      <c r="G113" s="81"/>
      <c r="H113" s="78">
        <v>25</v>
      </c>
      <c r="I113" s="86"/>
      <c r="J113" s="81"/>
      <c r="K113" s="81"/>
      <c r="L113" s="81"/>
      <c r="M113" s="60">
        <f t="shared" si="7"/>
        <v>25</v>
      </c>
      <c r="N113" s="97"/>
      <c r="O113" s="60">
        <f t="shared" si="8"/>
        <v>25</v>
      </c>
      <c r="P113" s="125">
        <v>299.75</v>
      </c>
      <c r="Q113" s="55"/>
      <c r="R113" s="55"/>
      <c r="S113" s="55"/>
      <c r="T113" s="55"/>
    </row>
    <row r="114" spans="1:20" ht="18.75">
      <c r="A114" s="60">
        <v>103</v>
      </c>
      <c r="B114" s="64" t="s">
        <v>229</v>
      </c>
      <c r="C114" s="65" t="s">
        <v>230</v>
      </c>
      <c r="D114" s="66" t="s">
        <v>231</v>
      </c>
      <c r="E114" s="75" t="s">
        <v>24</v>
      </c>
      <c r="F114" s="78">
        <v>90</v>
      </c>
      <c r="G114" s="81"/>
      <c r="H114" s="78"/>
      <c r="I114" s="86">
        <v>10</v>
      </c>
      <c r="J114" s="81">
        <v>9</v>
      </c>
      <c r="K114" s="81">
        <v>6</v>
      </c>
      <c r="L114" s="81"/>
      <c r="M114" s="60">
        <f t="shared" si="7"/>
        <v>115</v>
      </c>
      <c r="N114" s="97"/>
      <c r="O114" s="60">
        <f t="shared" si="8"/>
        <v>115</v>
      </c>
      <c r="P114" s="125">
        <v>504.01</v>
      </c>
      <c r="Q114" s="55"/>
      <c r="R114" s="55"/>
      <c r="S114" s="55"/>
      <c r="T114" s="55"/>
    </row>
    <row r="115" spans="1:20" ht="18.75">
      <c r="A115" s="60">
        <v>104</v>
      </c>
      <c r="B115" s="64" t="s">
        <v>232</v>
      </c>
      <c r="C115" s="65"/>
      <c r="D115" s="66" t="s">
        <v>233</v>
      </c>
      <c r="E115" s="75" t="s">
        <v>24</v>
      </c>
      <c r="F115" s="78"/>
      <c r="G115" s="81"/>
      <c r="H115" s="78">
        <v>30</v>
      </c>
      <c r="I115" s="86"/>
      <c r="J115" s="81"/>
      <c r="K115" s="81"/>
      <c r="L115" s="81"/>
      <c r="M115" s="60">
        <f t="shared" si="7"/>
        <v>30</v>
      </c>
      <c r="N115" s="97">
        <v>10</v>
      </c>
      <c r="O115" s="60">
        <f t="shared" si="8"/>
        <v>20</v>
      </c>
      <c r="P115" s="125">
        <v>248.88</v>
      </c>
      <c r="Q115" s="55"/>
      <c r="R115" s="55"/>
      <c r="S115" s="55"/>
      <c r="T115" s="55"/>
    </row>
    <row r="116" spans="1:20" ht="18.75">
      <c r="A116" s="60">
        <v>105</v>
      </c>
      <c r="B116" s="64" t="s">
        <v>234</v>
      </c>
      <c r="C116" s="65"/>
      <c r="D116" s="66" t="s">
        <v>235</v>
      </c>
      <c r="E116" s="75" t="s">
        <v>236</v>
      </c>
      <c r="F116" s="78">
        <v>6</v>
      </c>
      <c r="G116" s="81"/>
      <c r="H116" s="78"/>
      <c r="I116" s="86"/>
      <c r="J116" s="81"/>
      <c r="K116" s="81"/>
      <c r="L116" s="81"/>
      <c r="M116" s="60">
        <f t="shared" si="7"/>
        <v>6</v>
      </c>
      <c r="N116" s="97"/>
      <c r="O116" s="60">
        <f t="shared" si="8"/>
        <v>6</v>
      </c>
      <c r="P116" s="125">
        <v>2234.1</v>
      </c>
      <c r="Q116" s="55"/>
      <c r="R116" s="55"/>
      <c r="S116" s="55"/>
      <c r="T116" s="55"/>
    </row>
    <row r="117" spans="1:20" ht="18.75">
      <c r="A117" s="60">
        <v>106</v>
      </c>
      <c r="B117" s="64" t="s">
        <v>237</v>
      </c>
      <c r="C117" s="65"/>
      <c r="D117" s="66" t="s">
        <v>238</v>
      </c>
      <c r="E117" s="75" t="s">
        <v>236</v>
      </c>
      <c r="F117" s="78"/>
      <c r="G117" s="81"/>
      <c r="H117" s="78">
        <v>20</v>
      </c>
      <c r="I117" s="86"/>
      <c r="J117" s="81"/>
      <c r="K117" s="81"/>
      <c r="L117" s="81"/>
      <c r="M117" s="60">
        <f t="shared" si="7"/>
        <v>20</v>
      </c>
      <c r="N117" s="97"/>
      <c r="O117" s="60">
        <f t="shared" si="8"/>
        <v>20</v>
      </c>
      <c r="P117" s="125">
        <v>179.73</v>
      </c>
      <c r="Q117" s="55"/>
      <c r="R117" s="55"/>
      <c r="S117" s="55"/>
      <c r="T117" s="55"/>
    </row>
    <row r="118" spans="1:20" ht="18.75">
      <c r="A118" s="60">
        <v>107</v>
      </c>
      <c r="B118" s="67" t="s">
        <v>239</v>
      </c>
      <c r="C118" s="65" t="s">
        <v>240</v>
      </c>
      <c r="D118" s="66" t="s">
        <v>241</v>
      </c>
      <c r="E118" s="75" t="s">
        <v>236</v>
      </c>
      <c r="F118" s="78"/>
      <c r="G118" s="81"/>
      <c r="H118" s="78"/>
      <c r="I118" s="86">
        <v>3</v>
      </c>
      <c r="J118" s="81"/>
      <c r="K118" s="81"/>
      <c r="L118" s="81"/>
      <c r="M118" s="60">
        <f t="shared" si="7"/>
        <v>3</v>
      </c>
      <c r="N118" s="97"/>
      <c r="O118" s="60">
        <f t="shared" si="8"/>
        <v>3</v>
      </c>
      <c r="P118" s="125">
        <v>1512.7</v>
      </c>
      <c r="Q118" s="55"/>
      <c r="R118" s="55"/>
      <c r="S118" s="55"/>
      <c r="T118" s="55"/>
    </row>
    <row r="119" spans="1:20" ht="18.75">
      <c r="A119" s="60">
        <v>108</v>
      </c>
      <c r="B119" s="64" t="s">
        <v>242</v>
      </c>
      <c r="C119" s="65"/>
      <c r="D119" s="66" t="s">
        <v>243</v>
      </c>
      <c r="E119" s="75"/>
      <c r="F119" s="78">
        <v>15</v>
      </c>
      <c r="G119" s="81"/>
      <c r="H119" s="78"/>
      <c r="I119" s="86"/>
      <c r="J119" s="81"/>
      <c r="K119" s="81"/>
      <c r="L119" s="81"/>
      <c r="M119" s="60">
        <f t="shared" si="7"/>
        <v>15</v>
      </c>
      <c r="N119" s="97"/>
      <c r="O119" s="60">
        <f t="shared" si="8"/>
        <v>15</v>
      </c>
      <c r="P119" s="125">
        <v>836.91</v>
      </c>
      <c r="Q119" s="55"/>
      <c r="R119" s="55"/>
      <c r="S119" s="55"/>
      <c r="T119" s="55"/>
    </row>
    <row r="120" spans="1:20" ht="18.75">
      <c r="A120" s="60">
        <v>109</v>
      </c>
      <c r="B120" s="64" t="s">
        <v>244</v>
      </c>
      <c r="C120" s="65"/>
      <c r="D120" s="66" t="s">
        <v>245</v>
      </c>
      <c r="E120" s="75" t="s">
        <v>24</v>
      </c>
      <c r="F120" s="78"/>
      <c r="G120" s="81"/>
      <c r="H120" s="78">
        <v>10</v>
      </c>
      <c r="I120" s="86"/>
      <c r="J120" s="81"/>
      <c r="K120" s="81"/>
      <c r="L120" s="81"/>
      <c r="M120" s="60">
        <f t="shared" si="7"/>
        <v>10</v>
      </c>
      <c r="N120" s="97"/>
      <c r="O120" s="60">
        <f t="shared" si="8"/>
        <v>10</v>
      </c>
      <c r="P120" s="125">
        <v>272.68</v>
      </c>
      <c r="Q120" s="55"/>
      <c r="R120" s="55"/>
      <c r="S120" s="55"/>
      <c r="T120" s="55"/>
    </row>
    <row r="121" spans="1:20" ht="56.25">
      <c r="A121" s="60">
        <v>110</v>
      </c>
      <c r="B121" s="64" t="s">
        <v>244</v>
      </c>
      <c r="C121" s="65"/>
      <c r="D121" s="66" t="s">
        <v>246</v>
      </c>
      <c r="E121" s="75" t="s">
        <v>110</v>
      </c>
      <c r="F121" s="78"/>
      <c r="G121" s="81"/>
      <c r="H121" s="78">
        <v>10</v>
      </c>
      <c r="I121" s="86"/>
      <c r="J121" s="81"/>
      <c r="K121" s="81"/>
      <c r="L121" s="81"/>
      <c r="M121" s="60">
        <f t="shared" si="7"/>
        <v>10</v>
      </c>
      <c r="N121" s="97"/>
      <c r="O121" s="60">
        <f t="shared" si="8"/>
        <v>10</v>
      </c>
      <c r="P121" s="125">
        <v>1359.03</v>
      </c>
      <c r="Q121" s="55"/>
      <c r="R121" s="55"/>
      <c r="S121" s="55"/>
      <c r="T121" s="55"/>
    </row>
    <row r="122" spans="1:20" ht="18.75">
      <c r="A122" s="60">
        <v>111</v>
      </c>
      <c r="B122" s="64" t="s">
        <v>247</v>
      </c>
      <c r="C122" s="65"/>
      <c r="D122" s="66" t="s">
        <v>248</v>
      </c>
      <c r="E122" s="75" t="s">
        <v>24</v>
      </c>
      <c r="F122" s="78"/>
      <c r="G122" s="81"/>
      <c r="H122" s="78">
        <v>20</v>
      </c>
      <c r="I122" s="86"/>
      <c r="J122" s="81"/>
      <c r="K122" s="81"/>
      <c r="L122" s="81"/>
      <c r="M122" s="60">
        <f t="shared" si="7"/>
        <v>20</v>
      </c>
      <c r="N122" s="97"/>
      <c r="O122" s="60">
        <f t="shared" si="8"/>
        <v>20</v>
      </c>
      <c r="P122" s="125">
        <v>476.25</v>
      </c>
      <c r="Q122" s="55"/>
      <c r="R122" s="55"/>
      <c r="S122" s="55"/>
      <c r="T122" s="55"/>
    </row>
    <row r="123" spans="1:20" ht="18.75">
      <c r="A123" s="60">
        <v>112</v>
      </c>
      <c r="B123" s="64" t="s">
        <v>247</v>
      </c>
      <c r="C123" s="65"/>
      <c r="D123" s="66" t="s">
        <v>249</v>
      </c>
      <c r="E123" s="75" t="s">
        <v>24</v>
      </c>
      <c r="F123" s="78"/>
      <c r="G123" s="81"/>
      <c r="H123" s="78">
        <v>20</v>
      </c>
      <c r="I123" s="86"/>
      <c r="J123" s="81"/>
      <c r="K123" s="81"/>
      <c r="L123" s="81"/>
      <c r="M123" s="60">
        <f t="shared" si="7"/>
        <v>20</v>
      </c>
      <c r="N123" s="97"/>
      <c r="O123" s="60">
        <f t="shared" si="8"/>
        <v>20</v>
      </c>
      <c r="P123" s="125">
        <v>298.38</v>
      </c>
      <c r="Q123" s="55"/>
      <c r="R123" s="55"/>
      <c r="S123" s="55"/>
      <c r="T123" s="55"/>
    </row>
    <row r="124" spans="1:20" ht="18.75">
      <c r="A124" s="60">
        <v>113</v>
      </c>
      <c r="B124" s="64" t="s">
        <v>250</v>
      </c>
      <c r="C124" s="65"/>
      <c r="D124" s="69" t="s">
        <v>205</v>
      </c>
      <c r="E124" s="75" t="s">
        <v>24</v>
      </c>
      <c r="F124" s="78">
        <v>12</v>
      </c>
      <c r="G124" s="81"/>
      <c r="H124" s="78"/>
      <c r="I124" s="86"/>
      <c r="J124" s="81"/>
      <c r="K124" s="81"/>
      <c r="L124" s="81"/>
      <c r="M124" s="60">
        <f t="shared" si="7"/>
        <v>12</v>
      </c>
      <c r="N124" s="97"/>
      <c r="O124" s="60">
        <f t="shared" si="8"/>
        <v>12</v>
      </c>
      <c r="P124" s="125">
        <v>345.83</v>
      </c>
      <c r="Q124" s="55"/>
      <c r="R124" s="55"/>
      <c r="S124" s="55"/>
      <c r="T124" s="55"/>
    </row>
    <row r="125" spans="1:20" ht="18.75">
      <c r="A125" s="60">
        <v>114</v>
      </c>
      <c r="B125" s="64" t="s">
        <v>251</v>
      </c>
      <c r="C125" s="65"/>
      <c r="D125" s="69" t="s">
        <v>252</v>
      </c>
      <c r="E125" s="75" t="s">
        <v>24</v>
      </c>
      <c r="F125" s="78"/>
      <c r="G125" s="81"/>
      <c r="H125" s="78">
        <v>10</v>
      </c>
      <c r="I125" s="86"/>
      <c r="J125" s="81"/>
      <c r="K125" s="81"/>
      <c r="L125" s="81"/>
      <c r="M125" s="60">
        <f t="shared" si="7"/>
        <v>10</v>
      </c>
      <c r="N125" s="97"/>
      <c r="O125" s="60">
        <f t="shared" si="8"/>
        <v>10</v>
      </c>
      <c r="P125" s="125">
        <v>92.98</v>
      </c>
      <c r="Q125" s="55"/>
      <c r="R125" s="55"/>
      <c r="S125" s="55"/>
      <c r="T125" s="55"/>
    </row>
    <row r="126" spans="1:20" ht="18.75">
      <c r="A126" s="60">
        <v>115</v>
      </c>
      <c r="B126" s="64" t="s">
        <v>253</v>
      </c>
      <c r="C126" s="65"/>
      <c r="D126" s="69" t="s">
        <v>254</v>
      </c>
      <c r="E126" s="75" t="s">
        <v>24</v>
      </c>
      <c r="F126" s="78"/>
      <c r="G126" s="81"/>
      <c r="H126" s="78">
        <v>20</v>
      </c>
      <c r="I126" s="86"/>
      <c r="J126" s="81"/>
      <c r="K126" s="81"/>
      <c r="L126" s="81"/>
      <c r="M126" s="60">
        <f t="shared" si="7"/>
        <v>20</v>
      </c>
      <c r="N126" s="97"/>
      <c r="O126" s="60">
        <f t="shared" si="8"/>
        <v>20</v>
      </c>
      <c r="P126" s="125">
        <v>1072.5</v>
      </c>
      <c r="Q126" s="55"/>
      <c r="R126" s="55"/>
      <c r="S126" s="55"/>
      <c r="T126" s="55"/>
    </row>
    <row r="127" spans="1:20" ht="59.25" customHeight="1">
      <c r="A127" s="60">
        <v>116</v>
      </c>
      <c r="B127" s="67" t="s">
        <v>255</v>
      </c>
      <c r="C127" s="68"/>
      <c r="D127" s="69" t="s">
        <v>256</v>
      </c>
      <c r="E127" s="75" t="s">
        <v>24</v>
      </c>
      <c r="F127" s="78"/>
      <c r="G127" s="81"/>
      <c r="H127" s="78">
        <v>30</v>
      </c>
      <c r="I127" s="86"/>
      <c r="J127" s="81"/>
      <c r="K127" s="81"/>
      <c r="L127" s="81"/>
      <c r="M127" s="60">
        <f t="shared" si="7"/>
        <v>30</v>
      </c>
      <c r="N127" s="97"/>
      <c r="O127" s="60">
        <f t="shared" si="8"/>
        <v>30</v>
      </c>
      <c r="P127" s="125">
        <v>287.10000000000002</v>
      </c>
      <c r="Q127" s="55"/>
      <c r="R127" s="55"/>
      <c r="S127" s="55"/>
      <c r="T127" s="55"/>
    </row>
    <row r="128" spans="1:20" ht="18.75">
      <c r="A128" s="60">
        <v>117</v>
      </c>
      <c r="B128" s="64" t="s">
        <v>257</v>
      </c>
      <c r="C128" s="65"/>
      <c r="D128" s="66" t="s">
        <v>258</v>
      </c>
      <c r="E128" s="75" t="s">
        <v>24</v>
      </c>
      <c r="F128" s="78"/>
      <c r="G128" s="81"/>
      <c r="H128" s="78">
        <v>20</v>
      </c>
      <c r="I128" s="86"/>
      <c r="J128" s="81"/>
      <c r="K128" s="81"/>
      <c r="L128" s="81"/>
      <c r="M128" s="60">
        <f t="shared" si="7"/>
        <v>20</v>
      </c>
      <c r="N128" s="97"/>
      <c r="O128" s="60">
        <f t="shared" si="8"/>
        <v>20</v>
      </c>
      <c r="P128" s="125">
        <v>496.34</v>
      </c>
      <c r="Q128" s="55"/>
      <c r="R128" s="55"/>
      <c r="S128" s="55"/>
      <c r="T128" s="55"/>
    </row>
    <row r="129" spans="1:20" ht="18.75">
      <c r="A129" s="60">
        <v>118</v>
      </c>
      <c r="B129" s="64" t="s">
        <v>259</v>
      </c>
      <c r="C129" s="65"/>
      <c r="D129" s="66" t="s">
        <v>260</v>
      </c>
      <c r="E129" s="75" t="s">
        <v>24</v>
      </c>
      <c r="F129" s="78"/>
      <c r="G129" s="81"/>
      <c r="H129" s="78">
        <v>15</v>
      </c>
      <c r="I129" s="86"/>
      <c r="J129" s="81"/>
      <c r="K129" s="81"/>
      <c r="L129" s="81"/>
      <c r="M129" s="60">
        <f t="shared" si="7"/>
        <v>15</v>
      </c>
      <c r="N129" s="97"/>
      <c r="O129" s="60">
        <f t="shared" si="8"/>
        <v>15</v>
      </c>
      <c r="P129" s="125">
        <v>57.6</v>
      </c>
      <c r="Q129" s="55"/>
      <c r="R129" s="55"/>
      <c r="S129" s="55"/>
      <c r="T129" s="55"/>
    </row>
    <row r="130" spans="1:20" ht="18.75">
      <c r="A130" s="60">
        <v>119</v>
      </c>
      <c r="B130" s="64" t="s">
        <v>261</v>
      </c>
      <c r="C130" s="65"/>
      <c r="D130" s="66" t="s">
        <v>262</v>
      </c>
      <c r="E130" s="75" t="s">
        <v>24</v>
      </c>
      <c r="F130" s="78"/>
      <c r="G130" s="81"/>
      <c r="H130" s="78">
        <v>30</v>
      </c>
      <c r="I130" s="86"/>
      <c r="J130" s="81"/>
      <c r="K130" s="81"/>
      <c r="L130" s="81"/>
      <c r="M130" s="60">
        <f t="shared" si="7"/>
        <v>30</v>
      </c>
      <c r="N130" s="97"/>
      <c r="O130" s="60">
        <f t="shared" si="8"/>
        <v>30</v>
      </c>
      <c r="P130" s="125">
        <v>135.91</v>
      </c>
      <c r="Q130" s="55"/>
      <c r="R130" s="55"/>
      <c r="S130" s="55"/>
      <c r="T130" s="55"/>
    </row>
    <row r="131" spans="1:20" ht="18.75">
      <c r="A131" s="60">
        <v>120</v>
      </c>
      <c r="B131" s="64" t="s">
        <v>261</v>
      </c>
      <c r="C131" s="65"/>
      <c r="D131" s="66" t="s">
        <v>263</v>
      </c>
      <c r="E131" s="75" t="s">
        <v>24</v>
      </c>
      <c r="F131" s="78"/>
      <c r="G131" s="81"/>
      <c r="H131" s="78">
        <v>50</v>
      </c>
      <c r="I131" s="86"/>
      <c r="J131" s="81"/>
      <c r="K131" s="81"/>
      <c r="L131" s="81"/>
      <c r="M131" s="60">
        <f t="shared" si="7"/>
        <v>50</v>
      </c>
      <c r="N131" s="97"/>
      <c r="O131" s="60">
        <f t="shared" si="8"/>
        <v>50</v>
      </c>
      <c r="P131" s="125">
        <v>213.01</v>
      </c>
      <c r="Q131" s="55"/>
      <c r="R131" s="55"/>
      <c r="S131" s="55"/>
      <c r="T131" s="55"/>
    </row>
    <row r="132" spans="1:20" ht="18.75">
      <c r="A132" s="60">
        <v>121</v>
      </c>
      <c r="B132" s="64" t="s">
        <v>261</v>
      </c>
      <c r="C132" s="65"/>
      <c r="D132" s="66" t="s">
        <v>264</v>
      </c>
      <c r="E132" s="75" t="s">
        <v>24</v>
      </c>
      <c r="F132" s="78"/>
      <c r="G132" s="81"/>
      <c r="H132" s="78">
        <v>2</v>
      </c>
      <c r="I132" s="86"/>
      <c r="J132" s="81"/>
      <c r="K132" s="81"/>
      <c r="L132" s="81"/>
      <c r="M132" s="60">
        <f t="shared" ref="M132:M163" si="9">SUM(F132:L132)</f>
        <v>2</v>
      </c>
      <c r="N132" s="97"/>
      <c r="O132" s="60">
        <f t="shared" si="8"/>
        <v>2</v>
      </c>
      <c r="P132" s="125">
        <v>184.63</v>
      </c>
      <c r="Q132" s="55"/>
      <c r="R132" s="55"/>
      <c r="S132" s="55"/>
      <c r="T132" s="55"/>
    </row>
    <row r="133" spans="1:20" ht="18.75">
      <c r="A133" s="60">
        <v>122</v>
      </c>
      <c r="B133" s="64" t="s">
        <v>265</v>
      </c>
      <c r="C133" s="65" t="s">
        <v>266</v>
      </c>
      <c r="D133" s="66" t="s">
        <v>267</v>
      </c>
      <c r="E133" s="75" t="s">
        <v>110</v>
      </c>
      <c r="F133" s="78"/>
      <c r="G133" s="81">
        <v>6</v>
      </c>
      <c r="H133" s="78"/>
      <c r="I133" s="86"/>
      <c r="J133" s="81"/>
      <c r="K133" s="81"/>
      <c r="L133" s="81"/>
      <c r="M133" s="60">
        <f t="shared" si="9"/>
        <v>6</v>
      </c>
      <c r="N133" s="97"/>
      <c r="O133" s="60">
        <f t="shared" si="8"/>
        <v>6</v>
      </c>
      <c r="P133" s="125">
        <v>3048.1</v>
      </c>
      <c r="Q133" s="55"/>
      <c r="R133" s="55"/>
      <c r="S133" s="55"/>
      <c r="T133" s="55"/>
    </row>
    <row r="134" spans="1:20" ht="18.75">
      <c r="A134" s="60">
        <v>123</v>
      </c>
      <c r="B134" s="64" t="s">
        <v>268</v>
      </c>
      <c r="C134" s="64"/>
      <c r="D134" s="100" t="s">
        <v>269</v>
      </c>
      <c r="E134" s="60" t="s">
        <v>24</v>
      </c>
      <c r="F134" s="78"/>
      <c r="G134" s="81">
        <v>12</v>
      </c>
      <c r="H134" s="78"/>
      <c r="I134" s="86"/>
      <c r="J134" s="81"/>
      <c r="K134" s="81"/>
      <c r="L134" s="81"/>
      <c r="M134" s="60">
        <f t="shared" si="9"/>
        <v>12</v>
      </c>
      <c r="N134" s="97">
        <v>6</v>
      </c>
      <c r="O134" s="60">
        <f t="shared" si="8"/>
        <v>6</v>
      </c>
      <c r="P134" s="125">
        <v>2224.56</v>
      </c>
      <c r="Q134" s="55"/>
      <c r="R134" s="55"/>
      <c r="S134" s="55"/>
      <c r="T134" s="55"/>
    </row>
    <row r="135" spans="1:20" ht="18.75">
      <c r="A135" s="135" t="s">
        <v>270</v>
      </c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93">
        <f t="shared" si="9"/>
        <v>0</v>
      </c>
      <c r="N135" s="104"/>
      <c r="O135" s="93">
        <f t="shared" si="8"/>
        <v>0</v>
      </c>
      <c r="P135" s="126"/>
      <c r="Q135" s="55"/>
      <c r="R135" s="55"/>
      <c r="S135" s="55"/>
      <c r="T135" s="55"/>
    </row>
    <row r="136" spans="1:20" ht="18.75">
      <c r="A136" s="60">
        <v>124</v>
      </c>
      <c r="B136" s="64" t="s">
        <v>271</v>
      </c>
      <c r="C136" s="65"/>
      <c r="D136" s="66" t="s">
        <v>272</v>
      </c>
      <c r="E136" s="75" t="s">
        <v>24</v>
      </c>
      <c r="F136" s="78">
        <v>48</v>
      </c>
      <c r="G136" s="78"/>
      <c r="H136" s="78"/>
      <c r="I136" s="113"/>
      <c r="J136" s="78"/>
      <c r="K136" s="78"/>
      <c r="L136" s="78"/>
      <c r="M136" s="60">
        <f t="shared" si="9"/>
        <v>48</v>
      </c>
      <c r="N136" s="116"/>
      <c r="O136" s="60">
        <f t="shared" si="8"/>
        <v>48</v>
      </c>
      <c r="P136" s="125">
        <v>709.23</v>
      </c>
      <c r="Q136" s="55"/>
      <c r="R136" s="55"/>
      <c r="S136" s="55"/>
      <c r="T136" s="55"/>
    </row>
    <row r="137" spans="1:20" ht="18.75">
      <c r="A137" s="60">
        <v>125</v>
      </c>
      <c r="B137" s="64" t="s">
        <v>273</v>
      </c>
      <c r="C137" s="65"/>
      <c r="D137" s="66" t="s">
        <v>274</v>
      </c>
      <c r="E137" s="75" t="s">
        <v>275</v>
      </c>
      <c r="F137" s="78"/>
      <c r="G137" s="78"/>
      <c r="H137" s="78"/>
      <c r="I137" s="113"/>
      <c r="J137" s="78">
        <v>5</v>
      </c>
      <c r="K137" s="78"/>
      <c r="L137" s="78"/>
      <c r="M137" s="60">
        <f t="shared" si="9"/>
        <v>5</v>
      </c>
      <c r="N137" s="116"/>
      <c r="O137" s="60">
        <f t="shared" si="8"/>
        <v>5</v>
      </c>
      <c r="P137" s="125">
        <v>1711.7</v>
      </c>
      <c r="Q137" s="55"/>
      <c r="R137" s="55"/>
      <c r="S137" s="55"/>
      <c r="T137" s="55"/>
    </row>
    <row r="138" spans="1:20" ht="18.75">
      <c r="A138" s="60">
        <v>126</v>
      </c>
      <c r="B138" s="64" t="s">
        <v>273</v>
      </c>
      <c r="C138" s="65"/>
      <c r="D138" s="66" t="s">
        <v>276</v>
      </c>
      <c r="E138" s="75" t="s">
        <v>275</v>
      </c>
      <c r="F138" s="78"/>
      <c r="G138" s="78">
        <v>3</v>
      </c>
      <c r="H138" s="78"/>
      <c r="I138" s="113">
        <v>3</v>
      </c>
      <c r="J138" s="78">
        <v>3</v>
      </c>
      <c r="K138" s="78">
        <v>2</v>
      </c>
      <c r="L138" s="78"/>
      <c r="M138" s="60">
        <f t="shared" si="9"/>
        <v>11</v>
      </c>
      <c r="N138" s="116"/>
      <c r="O138" s="60">
        <f t="shared" si="8"/>
        <v>11</v>
      </c>
      <c r="P138" s="125">
        <v>1728.37</v>
      </c>
      <c r="Q138" s="55"/>
      <c r="R138" s="55"/>
      <c r="S138" s="55"/>
      <c r="T138" s="55"/>
    </row>
    <row r="139" spans="1:20" ht="37.5">
      <c r="A139" s="60">
        <v>127</v>
      </c>
      <c r="B139" s="67" t="s">
        <v>277</v>
      </c>
      <c r="C139" s="68"/>
      <c r="D139" s="66" t="s">
        <v>278</v>
      </c>
      <c r="E139" s="75" t="s">
        <v>24</v>
      </c>
      <c r="F139" s="78">
        <v>9</v>
      </c>
      <c r="G139" s="78"/>
      <c r="H139" s="78"/>
      <c r="I139" s="113"/>
      <c r="J139" s="78"/>
      <c r="K139" s="78"/>
      <c r="L139" s="78"/>
      <c r="M139" s="60">
        <f t="shared" si="9"/>
        <v>9</v>
      </c>
      <c r="N139" s="116"/>
      <c r="O139" s="60">
        <f t="shared" si="8"/>
        <v>9</v>
      </c>
      <c r="P139" s="125">
        <v>1169.98</v>
      </c>
      <c r="Q139" s="55"/>
      <c r="R139" s="55"/>
      <c r="S139" s="55"/>
      <c r="T139" s="55"/>
    </row>
    <row r="140" spans="1:20" ht="18.75">
      <c r="A140" s="60">
        <v>128</v>
      </c>
      <c r="B140" s="67" t="s">
        <v>279</v>
      </c>
      <c r="C140" s="68"/>
      <c r="D140" s="66" t="s">
        <v>280</v>
      </c>
      <c r="E140" s="75" t="s">
        <v>281</v>
      </c>
      <c r="F140" s="78">
        <v>30</v>
      </c>
      <c r="G140" s="78">
        <v>15</v>
      </c>
      <c r="H140" s="78"/>
      <c r="I140" s="113"/>
      <c r="J140" s="78"/>
      <c r="K140" s="78"/>
      <c r="L140" s="78"/>
      <c r="M140" s="60">
        <f t="shared" si="9"/>
        <v>45</v>
      </c>
      <c r="N140" s="116"/>
      <c r="O140" s="60">
        <f t="shared" ref="O140:O163" si="10">M140-N140</f>
        <v>45</v>
      </c>
      <c r="P140" s="125">
        <v>232.78</v>
      </c>
      <c r="Q140" s="55"/>
      <c r="R140" s="55"/>
      <c r="S140" s="55"/>
      <c r="T140" s="55"/>
    </row>
    <row r="141" spans="1:20" ht="37.5">
      <c r="A141" s="60">
        <v>129</v>
      </c>
      <c r="B141" s="67" t="s">
        <v>282</v>
      </c>
      <c r="C141" s="65"/>
      <c r="D141" s="66" t="s">
        <v>283</v>
      </c>
      <c r="E141" s="75" t="s">
        <v>284</v>
      </c>
      <c r="F141" s="78"/>
      <c r="G141" s="78"/>
      <c r="H141" s="78"/>
      <c r="I141" s="113">
        <v>4</v>
      </c>
      <c r="J141" s="78"/>
      <c r="K141" s="78">
        <v>10</v>
      </c>
      <c r="L141" s="78"/>
      <c r="M141" s="60">
        <f t="shared" si="9"/>
        <v>14</v>
      </c>
      <c r="N141" s="116"/>
      <c r="O141" s="60">
        <f t="shared" si="10"/>
        <v>14</v>
      </c>
      <c r="P141" s="125">
        <v>411.98</v>
      </c>
      <c r="Q141" s="55"/>
      <c r="R141" s="55"/>
      <c r="S141" s="55"/>
      <c r="T141" s="55"/>
    </row>
    <row r="142" spans="1:20" ht="18.75">
      <c r="A142" s="60">
        <v>130</v>
      </c>
      <c r="B142" s="64" t="s">
        <v>285</v>
      </c>
      <c r="C142" s="65"/>
      <c r="D142" s="72" t="s">
        <v>286</v>
      </c>
      <c r="E142" s="75" t="s">
        <v>287</v>
      </c>
      <c r="F142" s="78"/>
      <c r="G142" s="78"/>
      <c r="H142" s="78"/>
      <c r="I142" s="113"/>
      <c r="J142" s="78">
        <v>7</v>
      </c>
      <c r="K142" s="78">
        <v>4</v>
      </c>
      <c r="L142" s="78">
        <v>21</v>
      </c>
      <c r="M142" s="60">
        <f t="shared" si="9"/>
        <v>32</v>
      </c>
      <c r="N142" s="116"/>
      <c r="O142" s="60">
        <f t="shared" si="10"/>
        <v>32</v>
      </c>
      <c r="P142" s="125">
        <v>165.35</v>
      </c>
      <c r="Q142" s="55"/>
      <c r="R142" s="55"/>
      <c r="S142" s="55"/>
      <c r="T142" s="55"/>
    </row>
    <row r="143" spans="1:20" ht="18.75">
      <c r="A143" s="60">
        <v>131</v>
      </c>
      <c r="B143" s="67" t="s">
        <v>288</v>
      </c>
      <c r="C143" s="68"/>
      <c r="D143" s="66" t="s">
        <v>289</v>
      </c>
      <c r="E143" s="75" t="s">
        <v>287</v>
      </c>
      <c r="F143" s="78"/>
      <c r="G143" s="78"/>
      <c r="H143" s="78"/>
      <c r="I143" s="113"/>
      <c r="J143" s="78"/>
      <c r="K143" s="78"/>
      <c r="L143" s="78">
        <v>6</v>
      </c>
      <c r="M143" s="60">
        <f t="shared" si="9"/>
        <v>6</v>
      </c>
      <c r="N143" s="116"/>
      <c r="O143" s="60">
        <f t="shared" si="10"/>
        <v>6</v>
      </c>
      <c r="P143" s="125">
        <v>172.56</v>
      </c>
      <c r="Q143" s="55"/>
      <c r="R143" s="55"/>
      <c r="S143" s="55"/>
      <c r="T143" s="55"/>
    </row>
    <row r="144" spans="1:20" ht="37.5">
      <c r="A144" s="60">
        <v>132</v>
      </c>
      <c r="B144" s="67" t="s">
        <v>290</v>
      </c>
      <c r="C144" s="68"/>
      <c r="D144" s="66" t="s">
        <v>291</v>
      </c>
      <c r="E144" s="75" t="s">
        <v>284</v>
      </c>
      <c r="F144" s="78">
        <v>15</v>
      </c>
      <c r="G144" s="78"/>
      <c r="H144" s="78"/>
      <c r="I144" s="113">
        <v>3</v>
      </c>
      <c r="J144" s="78"/>
      <c r="K144" s="78"/>
      <c r="L144" s="78">
        <v>3</v>
      </c>
      <c r="M144" s="60">
        <f t="shared" si="9"/>
        <v>21</v>
      </c>
      <c r="N144" s="116"/>
      <c r="O144" s="60">
        <f t="shared" si="10"/>
        <v>21</v>
      </c>
      <c r="P144" s="125">
        <v>1239.8499999999999</v>
      </c>
      <c r="Q144" s="55"/>
      <c r="R144" s="55"/>
      <c r="S144" s="55"/>
      <c r="T144" s="55"/>
    </row>
    <row r="145" spans="1:20" ht="18.75">
      <c r="A145" s="60">
        <v>133</v>
      </c>
      <c r="B145" s="67" t="s">
        <v>290</v>
      </c>
      <c r="C145" s="68"/>
      <c r="D145" s="66" t="s">
        <v>292</v>
      </c>
      <c r="E145" s="75" t="s">
        <v>284</v>
      </c>
      <c r="F145" s="78">
        <v>15</v>
      </c>
      <c r="G145" s="78"/>
      <c r="H145" s="78"/>
      <c r="I145" s="113"/>
      <c r="J145" s="78"/>
      <c r="K145" s="78"/>
      <c r="L145" s="78">
        <v>18</v>
      </c>
      <c r="M145" s="60">
        <f t="shared" si="9"/>
        <v>33</v>
      </c>
      <c r="N145" s="116"/>
      <c r="O145" s="60">
        <f t="shared" si="10"/>
        <v>33</v>
      </c>
      <c r="P145" s="127">
        <v>1725.3</v>
      </c>
      <c r="Q145" s="55"/>
      <c r="R145" s="55"/>
      <c r="S145" s="55"/>
      <c r="T145" s="55"/>
    </row>
    <row r="146" spans="1:20" ht="18.75">
      <c r="A146" s="60">
        <v>134</v>
      </c>
      <c r="B146" s="67" t="s">
        <v>293</v>
      </c>
      <c r="C146" s="68"/>
      <c r="D146" s="66" t="s">
        <v>294</v>
      </c>
      <c r="E146" s="75" t="s">
        <v>284</v>
      </c>
      <c r="F146" s="78">
        <v>20</v>
      </c>
      <c r="G146" s="78"/>
      <c r="H146" s="78"/>
      <c r="I146" s="113"/>
      <c r="J146" s="78"/>
      <c r="K146" s="78">
        <v>6</v>
      </c>
      <c r="L146" s="78"/>
      <c r="M146" s="60">
        <f t="shared" si="9"/>
        <v>26</v>
      </c>
      <c r="N146" s="116"/>
      <c r="O146" s="60">
        <f t="shared" si="10"/>
        <v>26</v>
      </c>
      <c r="P146" s="125">
        <v>678.7</v>
      </c>
      <c r="Q146" s="55"/>
      <c r="R146" s="55"/>
      <c r="S146" s="55"/>
      <c r="T146" s="55"/>
    </row>
    <row r="147" spans="1:20" ht="18.75">
      <c r="A147" s="60">
        <v>135</v>
      </c>
      <c r="B147" s="67" t="s">
        <v>295</v>
      </c>
      <c r="C147" s="68"/>
      <c r="D147" s="66" t="s">
        <v>296</v>
      </c>
      <c r="E147" s="75" t="s">
        <v>24</v>
      </c>
      <c r="F147" s="78"/>
      <c r="G147" s="78"/>
      <c r="H147" s="78"/>
      <c r="I147" s="113"/>
      <c r="J147" s="78"/>
      <c r="K147" s="78">
        <v>10</v>
      </c>
      <c r="L147" s="78"/>
      <c r="M147" s="60">
        <f t="shared" si="9"/>
        <v>10</v>
      </c>
      <c r="N147" s="116"/>
      <c r="O147" s="60">
        <f t="shared" si="10"/>
        <v>10</v>
      </c>
      <c r="P147" s="125">
        <v>386.1</v>
      </c>
      <c r="Q147" s="55"/>
      <c r="R147" s="55"/>
      <c r="S147" s="55"/>
      <c r="T147" s="55"/>
    </row>
    <row r="148" spans="1:20" ht="18.75">
      <c r="A148" s="60">
        <v>136</v>
      </c>
      <c r="B148" s="67" t="s">
        <v>297</v>
      </c>
      <c r="C148" s="68"/>
      <c r="D148" s="66" t="s">
        <v>298</v>
      </c>
      <c r="E148" s="75" t="s">
        <v>24</v>
      </c>
      <c r="F148" s="78">
        <v>6</v>
      </c>
      <c r="G148" s="78"/>
      <c r="H148" s="78"/>
      <c r="I148" s="113"/>
      <c r="J148" s="78"/>
      <c r="K148" s="78"/>
      <c r="L148" s="78"/>
      <c r="M148" s="60">
        <f t="shared" si="9"/>
        <v>6</v>
      </c>
      <c r="N148" s="116"/>
      <c r="O148" s="60">
        <f t="shared" si="10"/>
        <v>6</v>
      </c>
      <c r="P148" s="125">
        <v>2127.79</v>
      </c>
      <c r="Q148" s="55"/>
      <c r="R148" s="55"/>
      <c r="S148" s="55"/>
      <c r="T148" s="55"/>
    </row>
    <row r="149" spans="1:20" ht="18.75">
      <c r="A149" s="135" t="s">
        <v>299</v>
      </c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93">
        <f t="shared" si="9"/>
        <v>0</v>
      </c>
      <c r="N149" s="104"/>
      <c r="O149" s="93">
        <f t="shared" si="10"/>
        <v>0</v>
      </c>
      <c r="P149" s="126"/>
      <c r="Q149" s="55"/>
      <c r="R149" s="55"/>
      <c r="S149" s="55"/>
      <c r="T149" s="55"/>
    </row>
    <row r="150" spans="1:20" ht="18.75">
      <c r="A150" s="60">
        <v>137</v>
      </c>
      <c r="B150" s="64" t="s">
        <v>300</v>
      </c>
      <c r="C150" s="65"/>
      <c r="D150" s="66" t="s">
        <v>301</v>
      </c>
      <c r="E150" s="75" t="s">
        <v>110</v>
      </c>
      <c r="F150" s="78">
        <v>27</v>
      </c>
      <c r="G150" s="81"/>
      <c r="H150" s="78"/>
      <c r="I150" s="86"/>
      <c r="J150" s="81"/>
      <c r="K150" s="81"/>
      <c r="L150" s="81"/>
      <c r="M150" s="60">
        <f t="shared" si="9"/>
        <v>27</v>
      </c>
      <c r="N150" s="97"/>
      <c r="O150" s="60">
        <f t="shared" si="10"/>
        <v>27</v>
      </c>
      <c r="P150" s="127">
        <v>247.5</v>
      </c>
      <c r="Q150" s="55"/>
      <c r="R150" s="55"/>
      <c r="S150" s="55"/>
      <c r="T150" s="55"/>
    </row>
    <row r="151" spans="1:20" ht="18.75">
      <c r="A151" s="60">
        <v>138</v>
      </c>
      <c r="B151" s="64" t="s">
        <v>302</v>
      </c>
      <c r="C151" s="65"/>
      <c r="D151" s="66" t="s">
        <v>303</v>
      </c>
      <c r="E151" s="75" t="s">
        <v>110</v>
      </c>
      <c r="F151" s="78">
        <v>279</v>
      </c>
      <c r="G151" s="81"/>
      <c r="H151" s="78"/>
      <c r="I151" s="86"/>
      <c r="J151" s="81"/>
      <c r="K151" s="81"/>
      <c r="L151" s="81">
        <v>3</v>
      </c>
      <c r="M151" s="60">
        <f t="shared" si="9"/>
        <v>282</v>
      </c>
      <c r="N151" s="97"/>
      <c r="O151" s="60">
        <f t="shared" si="10"/>
        <v>282</v>
      </c>
      <c r="P151" s="127">
        <v>262.82</v>
      </c>
      <c r="Q151" s="55"/>
      <c r="R151" s="55"/>
      <c r="S151" s="55"/>
      <c r="T151" s="55"/>
    </row>
    <row r="152" spans="1:20" ht="37.5">
      <c r="A152" s="60">
        <v>139</v>
      </c>
      <c r="B152" s="64" t="s">
        <v>304</v>
      </c>
      <c r="C152" s="65"/>
      <c r="D152" s="66" t="s">
        <v>305</v>
      </c>
      <c r="E152" s="75" t="s">
        <v>110</v>
      </c>
      <c r="F152" s="78"/>
      <c r="G152" s="81"/>
      <c r="H152" s="78"/>
      <c r="I152" s="86">
        <v>3</v>
      </c>
      <c r="J152" s="81"/>
      <c r="K152" s="81">
        <v>50</v>
      </c>
      <c r="L152" s="81"/>
      <c r="M152" s="60">
        <f t="shared" si="9"/>
        <v>53</v>
      </c>
      <c r="N152" s="97"/>
      <c r="O152" s="60">
        <f t="shared" si="10"/>
        <v>53</v>
      </c>
      <c r="P152" s="127">
        <v>479.6</v>
      </c>
      <c r="Q152" s="55"/>
      <c r="R152" s="55"/>
      <c r="S152" s="55"/>
      <c r="T152" s="55"/>
    </row>
    <row r="153" spans="1:20" ht="18.75">
      <c r="A153" s="60">
        <v>140</v>
      </c>
      <c r="B153" s="64" t="s">
        <v>306</v>
      </c>
      <c r="C153" s="65"/>
      <c r="D153" s="66" t="s">
        <v>307</v>
      </c>
      <c r="E153" s="75" t="s">
        <v>308</v>
      </c>
      <c r="F153" s="78">
        <v>3</v>
      </c>
      <c r="G153" s="81"/>
      <c r="H153" s="78"/>
      <c r="I153" s="86"/>
      <c r="J153" s="81"/>
      <c r="K153" s="81"/>
      <c r="L153" s="81"/>
      <c r="M153" s="60">
        <f t="shared" si="9"/>
        <v>3</v>
      </c>
      <c r="N153" s="97"/>
      <c r="O153" s="60">
        <f t="shared" si="10"/>
        <v>3</v>
      </c>
      <c r="P153" s="127">
        <v>710.6</v>
      </c>
      <c r="Q153" s="55"/>
      <c r="R153" s="55"/>
      <c r="S153" s="55"/>
      <c r="T153" s="55"/>
    </row>
    <row r="154" spans="1:20" ht="18.75">
      <c r="A154" s="60">
        <v>141</v>
      </c>
      <c r="B154" s="64" t="s">
        <v>309</v>
      </c>
      <c r="C154" s="65"/>
      <c r="D154" s="66" t="s">
        <v>310</v>
      </c>
      <c r="E154" s="75" t="s">
        <v>110</v>
      </c>
      <c r="F154" s="78">
        <v>312</v>
      </c>
      <c r="G154" s="81">
        <v>6</v>
      </c>
      <c r="H154" s="78"/>
      <c r="I154" s="86"/>
      <c r="J154" s="81"/>
      <c r="K154" s="81">
        <v>40</v>
      </c>
      <c r="L154" s="81">
        <v>3</v>
      </c>
      <c r="M154" s="60">
        <f t="shared" si="9"/>
        <v>361</v>
      </c>
      <c r="N154" s="97"/>
      <c r="O154" s="60">
        <f t="shared" si="10"/>
        <v>361</v>
      </c>
      <c r="P154" s="127">
        <v>411.4</v>
      </c>
      <c r="Q154" s="55"/>
      <c r="R154" s="55"/>
      <c r="S154" s="55"/>
      <c r="T154" s="55"/>
    </row>
    <row r="155" spans="1:20" ht="18.75">
      <c r="A155" s="135" t="s">
        <v>311</v>
      </c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93">
        <f t="shared" si="9"/>
        <v>0</v>
      </c>
      <c r="N155" s="104"/>
      <c r="O155" s="93">
        <f t="shared" si="10"/>
        <v>0</v>
      </c>
      <c r="P155" s="126"/>
      <c r="Q155" s="55"/>
      <c r="R155" s="55"/>
      <c r="S155" s="55"/>
      <c r="T155" s="55"/>
    </row>
    <row r="156" spans="1:20" ht="18.75">
      <c r="A156" s="60">
        <v>142</v>
      </c>
      <c r="B156" s="64" t="s">
        <v>312</v>
      </c>
      <c r="C156" s="64"/>
      <c r="D156" s="100" t="s">
        <v>313</v>
      </c>
      <c r="E156" s="60" t="s">
        <v>24</v>
      </c>
      <c r="F156" s="78">
        <v>1</v>
      </c>
      <c r="G156" s="81"/>
      <c r="H156" s="78"/>
      <c r="I156" s="86"/>
      <c r="J156" s="81"/>
      <c r="K156" s="81"/>
      <c r="L156" s="81"/>
      <c r="M156" s="60">
        <f t="shared" si="9"/>
        <v>1</v>
      </c>
      <c r="N156" s="97"/>
      <c r="O156" s="60">
        <f t="shared" si="10"/>
        <v>1</v>
      </c>
      <c r="P156" s="125">
        <v>732.01</v>
      </c>
      <c r="Q156" s="55"/>
      <c r="R156" s="55"/>
      <c r="S156" s="55"/>
      <c r="T156" s="55"/>
    </row>
    <row r="157" spans="1:20" ht="18.75">
      <c r="A157" s="60">
        <v>143</v>
      </c>
      <c r="B157" s="64" t="s">
        <v>314</v>
      </c>
      <c r="C157" s="64"/>
      <c r="D157" s="100" t="s">
        <v>315</v>
      </c>
      <c r="E157" s="60" t="s">
        <v>24</v>
      </c>
      <c r="F157" s="78">
        <v>1</v>
      </c>
      <c r="G157" s="81"/>
      <c r="H157" s="78"/>
      <c r="I157" s="86"/>
      <c r="J157" s="81"/>
      <c r="K157" s="81"/>
      <c r="L157" s="81"/>
      <c r="M157" s="60">
        <f t="shared" si="9"/>
        <v>1</v>
      </c>
      <c r="N157" s="97"/>
      <c r="O157" s="60">
        <f t="shared" si="10"/>
        <v>1</v>
      </c>
      <c r="P157" s="125">
        <v>3432.02</v>
      </c>
      <c r="Q157" s="55"/>
      <c r="R157" s="55"/>
      <c r="S157" s="55"/>
      <c r="T157" s="55"/>
    </row>
    <row r="158" spans="1:20" ht="18.75">
      <c r="A158" s="60">
        <v>144</v>
      </c>
      <c r="B158" s="64" t="s">
        <v>314</v>
      </c>
      <c r="C158" s="64"/>
      <c r="D158" s="100" t="s">
        <v>316</v>
      </c>
      <c r="E158" s="60" t="s">
        <v>24</v>
      </c>
      <c r="F158" s="78"/>
      <c r="G158" s="81">
        <v>2</v>
      </c>
      <c r="H158" s="78"/>
      <c r="I158" s="86"/>
      <c r="J158" s="81"/>
      <c r="K158" s="81"/>
      <c r="L158" s="81"/>
      <c r="M158" s="60">
        <f t="shared" si="9"/>
        <v>2</v>
      </c>
      <c r="N158" s="97"/>
      <c r="O158" s="60">
        <f t="shared" si="10"/>
        <v>2</v>
      </c>
      <c r="P158" s="125">
        <v>1751.92</v>
      </c>
      <c r="Q158" s="55"/>
      <c r="R158" s="55"/>
      <c r="S158" s="55"/>
      <c r="T158" s="55"/>
    </row>
    <row r="159" spans="1:20" ht="18.75">
      <c r="A159" s="60">
        <v>145</v>
      </c>
      <c r="B159" s="67" t="s">
        <v>317</v>
      </c>
      <c r="C159" s="67"/>
      <c r="D159" s="100" t="s">
        <v>318</v>
      </c>
      <c r="E159" s="60" t="s">
        <v>24</v>
      </c>
      <c r="F159" s="78">
        <v>4</v>
      </c>
      <c r="G159" s="81"/>
      <c r="H159" s="78"/>
      <c r="I159" s="86"/>
      <c r="J159" s="81"/>
      <c r="K159" s="81"/>
      <c r="L159" s="81"/>
      <c r="M159" s="60">
        <f t="shared" si="9"/>
        <v>4</v>
      </c>
      <c r="N159" s="97"/>
      <c r="O159" s="60">
        <f t="shared" si="10"/>
        <v>4</v>
      </c>
      <c r="P159" s="125">
        <v>1970.51</v>
      </c>
      <c r="Q159" s="55"/>
      <c r="R159" s="55"/>
      <c r="S159" s="55"/>
      <c r="T159" s="55"/>
    </row>
    <row r="160" spans="1:20" ht="18.75">
      <c r="A160" s="60">
        <v>146</v>
      </c>
      <c r="B160" s="64" t="s">
        <v>319</v>
      </c>
      <c r="C160" s="64"/>
      <c r="D160" s="100" t="s">
        <v>320</v>
      </c>
      <c r="E160" s="60" t="s">
        <v>24</v>
      </c>
      <c r="F160" s="78">
        <v>6</v>
      </c>
      <c r="G160" s="81"/>
      <c r="H160" s="78"/>
      <c r="I160" s="86"/>
      <c r="J160" s="81"/>
      <c r="K160" s="81"/>
      <c r="L160" s="81"/>
      <c r="M160" s="60">
        <f t="shared" si="9"/>
        <v>6</v>
      </c>
      <c r="N160" s="97"/>
      <c r="O160" s="60">
        <f t="shared" si="10"/>
        <v>6</v>
      </c>
      <c r="P160" s="125">
        <v>190002.8</v>
      </c>
      <c r="Q160" s="55"/>
      <c r="R160" s="55"/>
      <c r="S160" s="55"/>
      <c r="T160" s="55"/>
    </row>
    <row r="161" spans="1:20" ht="37.5">
      <c r="A161" s="60">
        <v>147</v>
      </c>
      <c r="B161" s="67" t="s">
        <v>321</v>
      </c>
      <c r="C161" s="67"/>
      <c r="D161" s="100" t="s">
        <v>322</v>
      </c>
      <c r="E161" s="60" t="s">
        <v>24</v>
      </c>
      <c r="F161" s="78">
        <v>1</v>
      </c>
      <c r="G161" s="81"/>
      <c r="H161" s="78"/>
      <c r="I161" s="86"/>
      <c r="J161" s="81"/>
      <c r="K161" s="81"/>
      <c r="L161" s="81"/>
      <c r="M161" s="60">
        <f t="shared" si="9"/>
        <v>1</v>
      </c>
      <c r="N161" s="97"/>
      <c r="O161" s="60">
        <f t="shared" si="10"/>
        <v>1</v>
      </c>
      <c r="P161" s="125">
        <v>2528.46</v>
      </c>
      <c r="Q161" s="55"/>
      <c r="R161" s="55"/>
      <c r="S161" s="55"/>
      <c r="T161" s="55"/>
    </row>
    <row r="162" spans="1:20" ht="18.75">
      <c r="A162" s="60">
        <v>148</v>
      </c>
      <c r="B162" s="64" t="s">
        <v>323</v>
      </c>
      <c r="C162" s="64"/>
      <c r="D162" s="100" t="s">
        <v>324</v>
      </c>
      <c r="E162" s="60" t="s">
        <v>24</v>
      </c>
      <c r="F162" s="78"/>
      <c r="G162" s="78">
        <v>12</v>
      </c>
      <c r="H162" s="78"/>
      <c r="I162" s="86"/>
      <c r="J162" s="81"/>
      <c r="K162" s="81"/>
      <c r="L162" s="81"/>
      <c r="M162" s="60">
        <f t="shared" si="9"/>
        <v>12</v>
      </c>
      <c r="N162" s="97"/>
      <c r="O162" s="60">
        <f t="shared" si="10"/>
        <v>12</v>
      </c>
      <c r="P162" s="127">
        <v>5937.63</v>
      </c>
      <c r="Q162" s="55"/>
      <c r="R162" s="55"/>
      <c r="S162" s="55"/>
      <c r="T162" s="55"/>
    </row>
    <row r="163" spans="1:20" ht="18.75">
      <c r="A163" s="60">
        <v>149</v>
      </c>
      <c r="B163" s="64" t="s">
        <v>325</v>
      </c>
      <c r="C163" s="64"/>
      <c r="D163" s="100" t="s">
        <v>326</v>
      </c>
      <c r="E163" s="60" t="s">
        <v>24</v>
      </c>
      <c r="F163" s="78"/>
      <c r="G163" s="78">
        <v>3</v>
      </c>
      <c r="H163" s="78"/>
      <c r="I163" s="86"/>
      <c r="J163" s="81"/>
      <c r="K163" s="81"/>
      <c r="L163" s="81"/>
      <c r="M163" s="60">
        <f t="shared" si="9"/>
        <v>3</v>
      </c>
      <c r="N163" s="97">
        <v>1</v>
      </c>
      <c r="O163" s="60">
        <f t="shared" si="10"/>
        <v>2</v>
      </c>
      <c r="P163" s="125">
        <v>5696.88</v>
      </c>
      <c r="Q163" s="55"/>
      <c r="R163" s="55"/>
      <c r="S163" s="55"/>
      <c r="T163" s="55"/>
    </row>
    <row r="164" spans="1:20" ht="18.75">
      <c r="A164" s="60">
        <v>150</v>
      </c>
      <c r="B164" s="71" t="s">
        <v>327</v>
      </c>
      <c r="C164" s="71"/>
      <c r="D164" s="71" t="s">
        <v>328</v>
      </c>
      <c r="E164" s="78" t="s">
        <v>281</v>
      </c>
      <c r="F164" s="78"/>
      <c r="G164" s="78">
        <v>3</v>
      </c>
      <c r="H164" s="78"/>
      <c r="I164" s="86"/>
      <c r="J164" s="81"/>
      <c r="K164" s="81"/>
      <c r="L164" s="81"/>
      <c r="M164" s="60">
        <f t="shared" ref="M164:M182" si="11">SUM(F164:L164)</f>
        <v>3</v>
      </c>
      <c r="N164" s="97"/>
      <c r="O164" s="60">
        <v>2</v>
      </c>
      <c r="P164" s="125">
        <v>533.29999999999995</v>
      </c>
      <c r="Q164" s="55"/>
      <c r="R164" s="55"/>
      <c r="S164" s="55"/>
      <c r="T164" s="55"/>
    </row>
    <row r="165" spans="1:20" ht="18.75">
      <c r="A165" s="60">
        <v>151</v>
      </c>
      <c r="B165" s="71" t="s">
        <v>329</v>
      </c>
      <c r="C165" s="71"/>
      <c r="D165" s="71" t="s">
        <v>330</v>
      </c>
      <c r="E165" s="78" t="s">
        <v>24</v>
      </c>
      <c r="F165" s="78"/>
      <c r="G165" s="78">
        <v>15</v>
      </c>
      <c r="H165" s="78"/>
      <c r="I165" s="86"/>
      <c r="J165" s="81"/>
      <c r="K165" s="81"/>
      <c r="L165" s="81"/>
      <c r="M165" s="60">
        <f t="shared" si="11"/>
        <v>15</v>
      </c>
      <c r="N165" s="97"/>
      <c r="O165" s="60">
        <f t="shared" ref="O165:O182" si="12">M165-N165</f>
        <v>15</v>
      </c>
      <c r="P165" s="125">
        <v>427.24</v>
      </c>
      <c r="Q165" s="55"/>
      <c r="R165" s="55"/>
      <c r="S165" s="55"/>
      <c r="T165" s="55"/>
    </row>
    <row r="166" spans="1:20" ht="18.75">
      <c r="A166" s="60">
        <v>152</v>
      </c>
      <c r="B166" s="71" t="s">
        <v>331</v>
      </c>
      <c r="C166" s="71"/>
      <c r="D166" s="71" t="s">
        <v>332</v>
      </c>
      <c r="E166" s="78" t="s">
        <v>24</v>
      </c>
      <c r="F166" s="78">
        <v>2</v>
      </c>
      <c r="G166" s="78"/>
      <c r="H166" s="78"/>
      <c r="I166" s="86"/>
      <c r="J166" s="81"/>
      <c r="K166" s="81"/>
      <c r="L166" s="81"/>
      <c r="M166" s="60">
        <f t="shared" si="11"/>
        <v>2</v>
      </c>
      <c r="N166" s="97"/>
      <c r="O166" s="60">
        <f t="shared" si="12"/>
        <v>2</v>
      </c>
      <c r="P166" s="125">
        <v>104090.4</v>
      </c>
      <c r="Q166" s="55"/>
      <c r="R166" s="55"/>
      <c r="S166" s="55"/>
      <c r="T166" s="55"/>
    </row>
    <row r="167" spans="1:20" ht="18.75">
      <c r="A167" s="60">
        <v>153</v>
      </c>
      <c r="B167" s="71" t="s">
        <v>333</v>
      </c>
      <c r="C167" s="71"/>
      <c r="D167" s="71" t="s">
        <v>334</v>
      </c>
      <c r="E167" s="78" t="s">
        <v>24</v>
      </c>
      <c r="F167" s="78">
        <v>6</v>
      </c>
      <c r="G167" s="78"/>
      <c r="H167" s="78"/>
      <c r="I167" s="86"/>
      <c r="J167" s="81"/>
      <c r="K167" s="81"/>
      <c r="L167" s="81"/>
      <c r="M167" s="60">
        <f t="shared" si="11"/>
        <v>6</v>
      </c>
      <c r="N167" s="97"/>
      <c r="O167" s="60">
        <f t="shared" si="12"/>
        <v>6</v>
      </c>
      <c r="P167" s="127">
        <v>211103.2</v>
      </c>
      <c r="Q167" s="55"/>
      <c r="R167" s="55"/>
      <c r="S167" s="55"/>
      <c r="T167" s="55"/>
    </row>
    <row r="168" spans="1:20" ht="18.75">
      <c r="A168" s="60">
        <v>154</v>
      </c>
      <c r="B168" s="71" t="s">
        <v>335</v>
      </c>
      <c r="C168" s="71"/>
      <c r="D168" s="71" t="s">
        <v>336</v>
      </c>
      <c r="E168" s="78" t="s">
        <v>24</v>
      </c>
      <c r="F168" s="78"/>
      <c r="G168" s="78">
        <v>6</v>
      </c>
      <c r="H168" s="78">
        <v>3</v>
      </c>
      <c r="I168" s="86"/>
      <c r="J168" s="81"/>
      <c r="K168" s="81"/>
      <c r="L168" s="81"/>
      <c r="M168" s="60">
        <f t="shared" si="11"/>
        <v>9</v>
      </c>
      <c r="N168" s="97"/>
      <c r="O168" s="60">
        <f t="shared" si="12"/>
        <v>9</v>
      </c>
      <c r="P168" s="127">
        <v>375.21</v>
      </c>
      <c r="Q168" s="55"/>
      <c r="R168" s="55"/>
      <c r="S168" s="55"/>
      <c r="T168" s="55"/>
    </row>
    <row r="169" spans="1:20" ht="18.75">
      <c r="A169" s="60">
        <v>155</v>
      </c>
      <c r="B169" s="71" t="s">
        <v>337</v>
      </c>
      <c r="C169" s="71"/>
      <c r="D169" s="71" t="s">
        <v>338</v>
      </c>
      <c r="E169" s="78" t="s">
        <v>24</v>
      </c>
      <c r="F169" s="78"/>
      <c r="G169" s="78"/>
      <c r="H169" s="78">
        <v>40</v>
      </c>
      <c r="I169" s="86"/>
      <c r="J169" s="81"/>
      <c r="K169" s="81"/>
      <c r="L169" s="81"/>
      <c r="M169" s="60">
        <f t="shared" si="11"/>
        <v>40</v>
      </c>
      <c r="N169" s="97"/>
      <c r="O169" s="60">
        <f t="shared" si="12"/>
        <v>40</v>
      </c>
      <c r="P169" s="125">
        <v>1377</v>
      </c>
      <c r="Q169" s="55"/>
      <c r="R169" s="55"/>
      <c r="S169" s="55"/>
      <c r="T169" s="55"/>
    </row>
    <row r="170" spans="1:20" ht="18.75">
      <c r="A170" s="60">
        <v>156</v>
      </c>
      <c r="B170" s="71" t="s">
        <v>339</v>
      </c>
      <c r="C170" s="71"/>
      <c r="D170" s="71" t="s">
        <v>340</v>
      </c>
      <c r="E170" s="78" t="s">
        <v>24</v>
      </c>
      <c r="F170" s="78"/>
      <c r="G170" s="81"/>
      <c r="H170" s="78">
        <v>12</v>
      </c>
      <c r="I170" s="86"/>
      <c r="J170" s="81"/>
      <c r="K170" s="81"/>
      <c r="L170" s="81"/>
      <c r="M170" s="60">
        <f t="shared" si="11"/>
        <v>12</v>
      </c>
      <c r="N170" s="97"/>
      <c r="O170" s="60">
        <f t="shared" si="12"/>
        <v>12</v>
      </c>
      <c r="P170" s="125">
        <v>3327</v>
      </c>
      <c r="Q170" s="55"/>
      <c r="R170" s="55"/>
      <c r="S170" s="55"/>
      <c r="T170" s="55"/>
    </row>
    <row r="171" spans="1:20" ht="18.75">
      <c r="A171" s="60">
        <v>157</v>
      </c>
      <c r="B171" s="71" t="s">
        <v>341</v>
      </c>
      <c r="C171" s="71"/>
      <c r="D171" s="71" t="s">
        <v>342</v>
      </c>
      <c r="E171" s="78" t="s">
        <v>24</v>
      </c>
      <c r="F171" s="78"/>
      <c r="G171" s="81"/>
      <c r="H171" s="78">
        <v>6</v>
      </c>
      <c r="I171" s="86"/>
      <c r="J171" s="81"/>
      <c r="K171" s="81"/>
      <c r="L171" s="81"/>
      <c r="M171" s="60">
        <f t="shared" si="11"/>
        <v>6</v>
      </c>
      <c r="N171" s="97"/>
      <c r="O171" s="60">
        <f t="shared" si="12"/>
        <v>6</v>
      </c>
      <c r="P171" s="125">
        <v>655.6</v>
      </c>
      <c r="Q171" s="55"/>
      <c r="R171" s="55"/>
      <c r="S171" s="55"/>
      <c r="T171" s="55"/>
    </row>
    <row r="172" spans="1:20" ht="18.75">
      <c r="A172" s="60">
        <v>158</v>
      </c>
      <c r="B172" s="100" t="s">
        <v>343</v>
      </c>
      <c r="C172" s="100"/>
      <c r="D172" s="71" t="s">
        <v>344</v>
      </c>
      <c r="E172" s="78" t="s">
        <v>24</v>
      </c>
      <c r="F172" s="78"/>
      <c r="G172" s="81"/>
      <c r="H172" s="78">
        <v>2</v>
      </c>
      <c r="I172" s="86"/>
      <c r="J172" s="81"/>
      <c r="K172" s="81"/>
      <c r="L172" s="81"/>
      <c r="M172" s="60">
        <f t="shared" si="11"/>
        <v>2</v>
      </c>
      <c r="N172" s="97"/>
      <c r="O172" s="60">
        <f t="shared" si="12"/>
        <v>2</v>
      </c>
      <c r="P172" s="125">
        <v>279.16000000000003</v>
      </c>
      <c r="Q172" s="55"/>
      <c r="R172" s="55"/>
      <c r="S172" s="55"/>
      <c r="T172" s="55"/>
    </row>
    <row r="173" spans="1:20" ht="18.75">
      <c r="A173" s="60">
        <v>159</v>
      </c>
      <c r="B173" s="71" t="s">
        <v>345</v>
      </c>
      <c r="C173" s="71"/>
      <c r="D173" s="71" t="s">
        <v>346</v>
      </c>
      <c r="E173" s="78" t="s">
        <v>24</v>
      </c>
      <c r="F173" s="78"/>
      <c r="G173" s="81"/>
      <c r="H173" s="78">
        <v>8</v>
      </c>
      <c r="I173" s="86"/>
      <c r="J173" s="81"/>
      <c r="K173" s="81"/>
      <c r="L173" s="81"/>
      <c r="M173" s="60">
        <f t="shared" si="11"/>
        <v>8</v>
      </c>
      <c r="N173" s="97"/>
      <c r="O173" s="60">
        <f t="shared" si="12"/>
        <v>8</v>
      </c>
      <c r="P173" s="125">
        <v>121.59</v>
      </c>
      <c r="Q173" s="55"/>
      <c r="R173" s="55"/>
      <c r="S173" s="55"/>
      <c r="T173" s="55"/>
    </row>
    <row r="174" spans="1:20" ht="18.75">
      <c r="A174" s="60">
        <v>160</v>
      </c>
      <c r="B174" s="71" t="s">
        <v>347</v>
      </c>
      <c r="C174" s="71"/>
      <c r="D174" s="71" t="s">
        <v>348</v>
      </c>
      <c r="E174" s="78" t="s">
        <v>24</v>
      </c>
      <c r="F174" s="78"/>
      <c r="G174" s="81"/>
      <c r="H174" s="78">
        <v>3</v>
      </c>
      <c r="I174" s="86"/>
      <c r="J174" s="81"/>
      <c r="K174" s="81"/>
      <c r="L174" s="81"/>
      <c r="M174" s="60">
        <f t="shared" si="11"/>
        <v>3</v>
      </c>
      <c r="N174" s="97"/>
      <c r="O174" s="60">
        <f t="shared" si="12"/>
        <v>3</v>
      </c>
      <c r="P174" s="125">
        <v>1566.4</v>
      </c>
      <c r="Q174" s="55"/>
      <c r="R174" s="55"/>
      <c r="S174" s="55"/>
      <c r="T174" s="55"/>
    </row>
    <row r="175" spans="1:20" ht="18.75">
      <c r="A175" s="60">
        <v>161</v>
      </c>
      <c r="B175" s="71" t="s">
        <v>349</v>
      </c>
      <c r="C175" s="101"/>
      <c r="D175" s="71" t="s">
        <v>350</v>
      </c>
      <c r="E175" s="78" t="s">
        <v>24</v>
      </c>
      <c r="F175" s="110"/>
      <c r="G175" s="81"/>
      <c r="H175" s="78">
        <v>3</v>
      </c>
      <c r="I175" s="86"/>
      <c r="J175" s="81"/>
      <c r="K175" s="81"/>
      <c r="L175" s="81"/>
      <c r="M175" s="60">
        <f t="shared" si="11"/>
        <v>3</v>
      </c>
      <c r="N175" s="97"/>
      <c r="O175" s="60">
        <f t="shared" si="12"/>
        <v>3</v>
      </c>
      <c r="P175" s="125">
        <v>5964.2</v>
      </c>
      <c r="Q175" s="55"/>
      <c r="R175" s="55"/>
      <c r="S175" s="55"/>
      <c r="T175" s="55"/>
    </row>
    <row r="176" spans="1:20" ht="18.75">
      <c r="A176" s="60">
        <v>162</v>
      </c>
      <c r="B176" s="71" t="s">
        <v>351</v>
      </c>
      <c r="C176" s="71"/>
      <c r="D176" s="71" t="s">
        <v>352</v>
      </c>
      <c r="E176" s="78" t="s">
        <v>24</v>
      </c>
      <c r="F176" s="78"/>
      <c r="G176" s="78">
        <v>8</v>
      </c>
      <c r="H176" s="78"/>
      <c r="I176" s="86"/>
      <c r="J176" s="81"/>
      <c r="K176" s="81"/>
      <c r="L176" s="81"/>
      <c r="M176" s="60">
        <f t="shared" si="11"/>
        <v>8</v>
      </c>
      <c r="N176" s="97"/>
      <c r="O176" s="60">
        <f t="shared" si="12"/>
        <v>8</v>
      </c>
      <c r="P176" s="127">
        <v>30318</v>
      </c>
      <c r="Q176" s="55"/>
      <c r="R176" s="55"/>
      <c r="S176" s="55"/>
      <c r="T176" s="55"/>
    </row>
    <row r="177" spans="1:20" ht="18.75">
      <c r="A177" s="60">
        <v>163</v>
      </c>
      <c r="B177" s="71" t="s">
        <v>351</v>
      </c>
      <c r="C177" s="71"/>
      <c r="D177" s="71" t="s">
        <v>353</v>
      </c>
      <c r="E177" s="78" t="s">
        <v>24</v>
      </c>
      <c r="F177" s="78"/>
      <c r="G177" s="78">
        <v>2</v>
      </c>
      <c r="H177" s="78"/>
      <c r="I177" s="86"/>
      <c r="J177" s="81"/>
      <c r="K177" s="81"/>
      <c r="L177" s="81"/>
      <c r="M177" s="60">
        <f t="shared" si="11"/>
        <v>2</v>
      </c>
      <c r="N177" s="97"/>
      <c r="O177" s="60">
        <f t="shared" si="12"/>
        <v>2</v>
      </c>
      <c r="P177" s="127">
        <v>30204.9</v>
      </c>
      <c r="Q177" s="55"/>
      <c r="R177" s="55"/>
      <c r="S177" s="55"/>
      <c r="T177" s="55"/>
    </row>
    <row r="178" spans="1:20" ht="37.5">
      <c r="A178" s="60">
        <v>164</v>
      </c>
      <c r="B178" s="71" t="s">
        <v>354</v>
      </c>
      <c r="C178" s="71"/>
      <c r="D178" s="100" t="s">
        <v>355</v>
      </c>
      <c r="E178" s="78" t="s">
        <v>24</v>
      </c>
      <c r="F178" s="78"/>
      <c r="G178" s="78">
        <v>5</v>
      </c>
      <c r="H178" s="78"/>
      <c r="I178" s="86"/>
      <c r="J178" s="81"/>
      <c r="K178" s="81"/>
      <c r="L178" s="81"/>
      <c r="M178" s="60">
        <f t="shared" si="11"/>
        <v>5</v>
      </c>
      <c r="N178" s="97"/>
      <c r="O178" s="60">
        <f t="shared" si="12"/>
        <v>5</v>
      </c>
      <c r="P178" s="125">
        <v>1829.43</v>
      </c>
      <c r="Q178" s="55"/>
      <c r="R178" s="55"/>
      <c r="S178" s="55"/>
      <c r="T178" s="55"/>
    </row>
    <row r="179" spans="1:20" ht="18.75">
      <c r="A179" s="60">
        <v>165</v>
      </c>
      <c r="B179" s="105" t="s">
        <v>356</v>
      </c>
      <c r="C179" s="98"/>
      <c r="D179" s="106" t="s">
        <v>357</v>
      </c>
      <c r="E179" s="3" t="s">
        <v>24</v>
      </c>
      <c r="F179" s="111"/>
      <c r="G179" s="111"/>
      <c r="H179" s="111"/>
      <c r="I179" s="114"/>
      <c r="J179" s="115"/>
      <c r="K179" s="115">
        <v>3</v>
      </c>
      <c r="L179" s="115"/>
      <c r="M179" s="60">
        <f t="shared" si="11"/>
        <v>3</v>
      </c>
      <c r="N179" s="117"/>
      <c r="O179" s="60">
        <f t="shared" si="12"/>
        <v>3</v>
      </c>
      <c r="P179" s="125">
        <v>3271.07</v>
      </c>
      <c r="Q179" s="55"/>
      <c r="R179" s="55"/>
      <c r="S179" s="55"/>
      <c r="T179" s="55"/>
    </row>
    <row r="180" spans="1:20" ht="18.75">
      <c r="A180" s="60">
        <v>166</v>
      </c>
      <c r="B180" s="107" t="s">
        <v>358</v>
      </c>
      <c r="C180" s="108"/>
      <c r="D180" s="107" t="s">
        <v>359</v>
      </c>
      <c r="E180" s="112" t="s">
        <v>24</v>
      </c>
      <c r="F180" s="76">
        <v>3</v>
      </c>
      <c r="G180" s="77"/>
      <c r="H180" s="76"/>
      <c r="I180" s="83"/>
      <c r="J180" s="77"/>
      <c r="K180" s="77"/>
      <c r="L180" s="77"/>
      <c r="M180" s="60">
        <f t="shared" si="11"/>
        <v>3</v>
      </c>
      <c r="N180" s="117"/>
      <c r="O180" s="60">
        <f t="shared" si="12"/>
        <v>3</v>
      </c>
      <c r="P180" s="125">
        <v>52456</v>
      </c>
      <c r="Q180" s="55"/>
      <c r="R180" s="55"/>
      <c r="S180" s="55"/>
      <c r="T180" s="55"/>
    </row>
    <row r="181" spans="1:20" ht="18.75">
      <c r="A181" s="60">
        <v>167</v>
      </c>
      <c r="B181" s="107" t="s">
        <v>360</v>
      </c>
      <c r="C181" s="108"/>
      <c r="D181" s="108" t="s">
        <v>361</v>
      </c>
      <c r="E181" s="112" t="s">
        <v>24</v>
      </c>
      <c r="F181" s="76"/>
      <c r="G181" s="77">
        <v>2</v>
      </c>
      <c r="H181" s="76"/>
      <c r="I181" s="83"/>
      <c r="J181" s="77"/>
      <c r="K181" s="77"/>
      <c r="L181" s="77"/>
      <c r="M181" s="60">
        <f t="shared" si="11"/>
        <v>2</v>
      </c>
      <c r="N181" s="97"/>
      <c r="O181" s="60">
        <f t="shared" si="12"/>
        <v>2</v>
      </c>
      <c r="P181" s="125">
        <v>211.2</v>
      </c>
      <c r="Q181" s="55"/>
      <c r="R181" s="55"/>
      <c r="S181" s="55"/>
      <c r="T181" s="55"/>
    </row>
    <row r="182" spans="1:20" ht="37.5">
      <c r="A182" s="60">
        <v>168</v>
      </c>
      <c r="B182" s="108" t="s">
        <v>362</v>
      </c>
      <c r="C182" s="108"/>
      <c r="D182" s="109" t="s">
        <v>363</v>
      </c>
      <c r="E182" s="112" t="s">
        <v>110</v>
      </c>
      <c r="F182" s="76">
        <v>40</v>
      </c>
      <c r="G182" s="77"/>
      <c r="H182" s="76"/>
      <c r="I182" s="83"/>
      <c r="J182" s="77"/>
      <c r="K182" s="77"/>
      <c r="L182" s="77"/>
      <c r="M182" s="60">
        <f t="shared" si="11"/>
        <v>40</v>
      </c>
      <c r="N182" s="97"/>
      <c r="O182" s="60">
        <f t="shared" si="12"/>
        <v>40</v>
      </c>
      <c r="P182" s="125">
        <v>689.76</v>
      </c>
      <c r="Q182" s="55"/>
      <c r="R182" s="55"/>
      <c r="S182" s="55"/>
      <c r="T182" s="55"/>
    </row>
    <row r="183" spans="1:20" ht="18.75">
      <c r="A183" s="2"/>
      <c r="B183" s="2"/>
      <c r="C183" s="2"/>
      <c r="D183" s="2"/>
      <c r="E183" s="2"/>
      <c r="F183" s="137"/>
      <c r="G183" s="138"/>
      <c r="H183" s="138"/>
      <c r="I183" s="138"/>
      <c r="J183" s="138"/>
      <c r="K183" s="138"/>
      <c r="L183" s="138"/>
      <c r="M183" s="138"/>
      <c r="N183" s="139"/>
      <c r="O183" s="2"/>
      <c r="P183" s="128"/>
      <c r="Q183" s="2"/>
      <c r="R183" s="2"/>
      <c r="S183" s="2"/>
      <c r="T183" s="2"/>
    </row>
    <row r="184" spans="1:20" ht="18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28"/>
      <c r="Q184" s="2"/>
      <c r="R184" s="2"/>
      <c r="S184" s="2"/>
      <c r="T184" s="2"/>
    </row>
    <row r="185" spans="1:20" ht="18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128"/>
      <c r="Q185" s="2"/>
      <c r="R185" s="2"/>
      <c r="S185" s="2"/>
      <c r="T185" s="2"/>
    </row>
    <row r="186" spans="1:20" ht="18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128"/>
      <c r="Q186" s="2"/>
      <c r="R186" s="2"/>
      <c r="S186" s="2"/>
      <c r="T186" s="2"/>
    </row>
    <row r="187" spans="1:20" ht="18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128"/>
      <c r="Q187" s="2"/>
      <c r="R187" s="2"/>
      <c r="S187" s="2"/>
      <c r="T187" s="2"/>
    </row>
    <row r="188" spans="1:20" ht="18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128"/>
      <c r="Q188" s="2"/>
      <c r="R188" s="2"/>
      <c r="S188" s="2"/>
      <c r="T188" s="2"/>
    </row>
    <row r="189" spans="1:20" ht="18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128"/>
      <c r="Q189" s="2"/>
      <c r="R189" s="2"/>
      <c r="S189" s="2"/>
      <c r="T189" s="2"/>
    </row>
    <row r="190" spans="1:20" ht="18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128"/>
      <c r="Q190" s="2"/>
      <c r="R190" s="2"/>
      <c r="S190" s="2"/>
      <c r="T190" s="2"/>
    </row>
    <row r="191" spans="1:20" ht="18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128"/>
      <c r="Q191" s="2"/>
      <c r="R191" s="2"/>
      <c r="S191" s="2"/>
      <c r="T191" s="2"/>
    </row>
    <row r="192" spans="1:20" ht="18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128"/>
      <c r="Q192" s="2"/>
      <c r="R192" s="2"/>
      <c r="S192" s="2"/>
      <c r="T192" s="2"/>
    </row>
    <row r="193" spans="1:20" ht="18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128"/>
      <c r="Q193" s="2"/>
      <c r="R193" s="2"/>
      <c r="S193" s="2"/>
      <c r="T193" s="2"/>
    </row>
    <row r="194" spans="1:20" ht="18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128"/>
      <c r="Q194" s="2"/>
      <c r="R194" s="2"/>
      <c r="S194" s="2"/>
      <c r="T194" s="2"/>
    </row>
    <row r="195" spans="1:20" ht="18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128"/>
      <c r="Q195" s="2"/>
      <c r="R195" s="2"/>
      <c r="S195" s="2"/>
      <c r="T195" s="2"/>
    </row>
    <row r="196" spans="1:20" ht="18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128"/>
      <c r="Q196" s="2"/>
      <c r="R196" s="2"/>
      <c r="S196" s="2"/>
      <c r="T196" s="2"/>
    </row>
    <row r="197" spans="1:20" ht="18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128"/>
      <c r="Q197" s="2"/>
      <c r="R197" s="2"/>
      <c r="S197" s="2"/>
      <c r="T197" s="2"/>
    </row>
    <row r="198" spans="1:20" ht="18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128"/>
      <c r="Q198" s="2"/>
      <c r="R198" s="2"/>
      <c r="S198" s="2"/>
      <c r="T198" s="2"/>
    </row>
    <row r="199" spans="1:20" ht="18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128"/>
      <c r="Q199" s="2"/>
      <c r="R199" s="2"/>
      <c r="S199" s="2"/>
      <c r="T199" s="2"/>
    </row>
    <row r="200" spans="1:20" ht="18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128"/>
      <c r="Q200" s="2"/>
      <c r="R200" s="2"/>
      <c r="S200" s="2"/>
      <c r="T200" s="2"/>
    </row>
    <row r="201" spans="1:20" ht="18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128"/>
      <c r="Q201" s="2"/>
      <c r="R201" s="2"/>
      <c r="S201" s="2"/>
      <c r="T201" s="2"/>
    </row>
    <row r="202" spans="1:20" ht="18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128"/>
      <c r="Q202" s="2"/>
      <c r="R202" s="2"/>
      <c r="S202" s="2"/>
      <c r="T202" s="2"/>
    </row>
    <row r="203" spans="1:20" ht="18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128"/>
      <c r="Q203" s="2"/>
      <c r="R203" s="2"/>
      <c r="S203" s="2"/>
      <c r="T203" s="2"/>
    </row>
    <row r="204" spans="1:20" ht="18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128"/>
      <c r="Q204" s="2"/>
      <c r="R204" s="2"/>
      <c r="S204" s="2"/>
      <c r="T204" s="2"/>
    </row>
  </sheetData>
  <mergeCells count="14">
    <mergeCell ref="B1:O1"/>
    <mergeCell ref="A3:L3"/>
    <mergeCell ref="A6:L6"/>
    <mergeCell ref="A34:L34"/>
    <mergeCell ref="A36:K36"/>
    <mergeCell ref="A135:L135"/>
    <mergeCell ref="A149:L149"/>
    <mergeCell ref="A155:L155"/>
    <mergeCell ref="F183:N183"/>
    <mergeCell ref="A42:L42"/>
    <mergeCell ref="A45:K45"/>
    <mergeCell ref="A49:L49"/>
    <mergeCell ref="A75:L75"/>
    <mergeCell ref="A78:L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2"/>
  <sheetViews>
    <sheetView workbookViewId="0">
      <selection activeCell="M38" sqref="M38"/>
    </sheetView>
  </sheetViews>
  <sheetFormatPr defaultColWidth="9.140625" defaultRowHeight="15"/>
  <cols>
    <col min="1" max="1" width="9.140625" style="18"/>
    <col min="2" max="2" width="36.140625" style="18" customWidth="1"/>
    <col min="3" max="3" width="16.42578125" style="19" customWidth="1"/>
    <col min="4" max="14" width="9.140625" style="18"/>
    <col min="15" max="15" width="16.28515625" style="20" customWidth="1"/>
    <col min="16" max="16" width="11.42578125" customWidth="1"/>
    <col min="17" max="17" width="14.42578125" customWidth="1"/>
    <col min="18" max="18" width="12.42578125" customWidth="1"/>
    <col min="19" max="19" width="36.5703125" customWidth="1"/>
    <col min="20" max="16384" width="9.140625" style="18"/>
  </cols>
  <sheetData>
    <row r="1" spans="1:19" ht="15.75">
      <c r="A1" s="147" t="s">
        <v>364</v>
      </c>
      <c r="B1" s="147"/>
      <c r="C1" s="147"/>
      <c r="D1" s="147"/>
      <c r="E1" s="41"/>
      <c r="F1" s="42"/>
      <c r="G1" s="42"/>
      <c r="H1" s="42"/>
      <c r="I1" s="42"/>
      <c r="J1" s="42"/>
      <c r="K1" s="42"/>
      <c r="L1" s="48"/>
      <c r="N1" s="50"/>
    </row>
    <row r="2" spans="1:19" ht="82.5">
      <c r="A2" s="21"/>
      <c r="B2" s="21" t="s">
        <v>365</v>
      </c>
      <c r="C2" s="22"/>
      <c r="D2" s="21" t="s">
        <v>366</v>
      </c>
      <c r="E2" s="43" t="s">
        <v>367</v>
      </c>
      <c r="F2" s="44" t="s">
        <v>10</v>
      </c>
      <c r="G2" s="43" t="s">
        <v>8</v>
      </c>
      <c r="H2" s="43" t="s">
        <v>11</v>
      </c>
      <c r="I2" s="43" t="s">
        <v>9</v>
      </c>
      <c r="J2" s="43" t="s">
        <v>368</v>
      </c>
      <c r="K2" s="43" t="s">
        <v>369</v>
      </c>
      <c r="L2" s="43" t="s">
        <v>370</v>
      </c>
      <c r="M2" s="51" t="s">
        <v>371</v>
      </c>
      <c r="N2" s="44" t="s">
        <v>14</v>
      </c>
      <c r="O2" s="52" t="s">
        <v>15</v>
      </c>
      <c r="P2" s="53" t="s">
        <v>16</v>
      </c>
      <c r="Q2" s="53" t="s">
        <v>17</v>
      </c>
      <c r="R2" s="53" t="s">
        <v>18</v>
      </c>
      <c r="S2" s="58" t="s">
        <v>19</v>
      </c>
    </row>
    <row r="3" spans="1:19" ht="15.75">
      <c r="A3" s="23">
        <v>2</v>
      </c>
      <c r="B3" s="24" t="s">
        <v>372</v>
      </c>
      <c r="C3" s="25" t="s">
        <v>373</v>
      </c>
      <c r="D3" s="26" t="s">
        <v>24</v>
      </c>
      <c r="E3" s="26"/>
      <c r="F3" s="45">
        <v>70</v>
      </c>
      <c r="G3" s="26">
        <v>45</v>
      </c>
      <c r="H3" s="26">
        <v>6</v>
      </c>
      <c r="I3" s="26"/>
      <c r="J3" s="26">
        <v>6</v>
      </c>
      <c r="K3" s="26">
        <v>4</v>
      </c>
      <c r="L3" s="23">
        <f>SUM(E3:K3)</f>
        <v>131</v>
      </c>
      <c r="M3" s="54"/>
      <c r="N3" s="35">
        <f>L3-M3</f>
        <v>131</v>
      </c>
      <c r="O3" s="134">
        <v>1200</v>
      </c>
      <c r="P3" s="55"/>
      <c r="Q3" s="55"/>
      <c r="R3" s="55"/>
      <c r="S3" s="55"/>
    </row>
    <row r="4" spans="1:19" ht="31.5">
      <c r="A4" s="23">
        <v>3</v>
      </c>
      <c r="B4" s="24" t="s">
        <v>374</v>
      </c>
      <c r="C4" s="25" t="s">
        <v>373</v>
      </c>
      <c r="D4" s="26" t="s">
        <v>24</v>
      </c>
      <c r="E4" s="26"/>
      <c r="F4" s="45">
        <v>50</v>
      </c>
      <c r="G4" s="26">
        <v>21</v>
      </c>
      <c r="H4" s="26"/>
      <c r="I4" s="26">
        <v>33</v>
      </c>
      <c r="J4" s="26"/>
      <c r="K4" s="26">
        <v>32</v>
      </c>
      <c r="L4" s="23">
        <f t="shared" ref="L4:L31" si="0">SUM(E4:K4)</f>
        <v>136</v>
      </c>
      <c r="M4" s="54">
        <v>3</v>
      </c>
      <c r="N4" s="35">
        <f t="shared" ref="N4:N33" si="1">L4-M4</f>
        <v>133</v>
      </c>
      <c r="O4" s="134">
        <v>1250</v>
      </c>
      <c r="P4" s="55"/>
      <c r="Q4" s="55"/>
      <c r="R4" s="55"/>
      <c r="S4" s="55"/>
    </row>
    <row r="5" spans="1:19" ht="31.5">
      <c r="A5" s="23">
        <v>4</v>
      </c>
      <c r="B5" s="24" t="s">
        <v>375</v>
      </c>
      <c r="C5" s="25" t="s">
        <v>373</v>
      </c>
      <c r="D5" s="26" t="s">
        <v>24</v>
      </c>
      <c r="E5" s="26"/>
      <c r="F5" s="45"/>
      <c r="G5" s="26"/>
      <c r="H5" s="26"/>
      <c r="I5" s="26">
        <v>1</v>
      </c>
      <c r="J5" s="26"/>
      <c r="K5" s="26">
        <v>9</v>
      </c>
      <c r="L5" s="23">
        <f t="shared" si="0"/>
        <v>10</v>
      </c>
      <c r="M5" s="54"/>
      <c r="N5" s="35">
        <f t="shared" si="1"/>
        <v>10</v>
      </c>
      <c r="O5" s="134">
        <v>1270</v>
      </c>
      <c r="P5" s="55"/>
      <c r="Q5" s="55"/>
      <c r="R5" s="55"/>
      <c r="S5" s="55"/>
    </row>
    <row r="6" spans="1:19" ht="31.5">
      <c r="A6" s="23">
        <v>5</v>
      </c>
      <c r="B6" s="24" t="s">
        <v>376</v>
      </c>
      <c r="C6" s="25" t="s">
        <v>373</v>
      </c>
      <c r="D6" s="26" t="s">
        <v>24</v>
      </c>
      <c r="E6" s="26"/>
      <c r="F6" s="45">
        <v>4</v>
      </c>
      <c r="G6" s="26"/>
      <c r="H6" s="26"/>
      <c r="I6" s="26"/>
      <c r="J6" s="26"/>
      <c r="K6" s="26"/>
      <c r="L6" s="23">
        <f t="shared" si="0"/>
        <v>4</v>
      </c>
      <c r="M6" s="54"/>
      <c r="N6" s="35">
        <f t="shared" si="1"/>
        <v>4</v>
      </c>
      <c r="O6" s="134">
        <v>1410</v>
      </c>
      <c r="P6" s="55"/>
      <c r="Q6" s="55"/>
      <c r="R6" s="55"/>
      <c r="S6" s="55"/>
    </row>
    <row r="7" spans="1:19" ht="15.75">
      <c r="A7" s="23">
        <v>6</v>
      </c>
      <c r="B7" s="24" t="s">
        <v>377</v>
      </c>
      <c r="C7" s="25" t="s">
        <v>373</v>
      </c>
      <c r="D7" s="26" t="s">
        <v>24</v>
      </c>
      <c r="E7" s="26"/>
      <c r="F7" s="45"/>
      <c r="G7" s="26"/>
      <c r="H7" s="26"/>
      <c r="I7" s="26"/>
      <c r="J7" s="26"/>
      <c r="K7" s="26">
        <v>12</v>
      </c>
      <c r="L7" s="23">
        <f t="shared" si="0"/>
        <v>12</v>
      </c>
      <c r="M7" s="54"/>
      <c r="N7" s="35">
        <f t="shared" si="1"/>
        <v>12</v>
      </c>
      <c r="O7" s="134">
        <v>1700</v>
      </c>
      <c r="P7" s="55"/>
      <c r="Q7" s="55"/>
      <c r="R7" s="55"/>
      <c r="S7" s="55"/>
    </row>
    <row r="8" spans="1:19" ht="15.75">
      <c r="A8" s="23">
        <v>7</v>
      </c>
      <c r="B8" s="24" t="s">
        <v>378</v>
      </c>
      <c r="C8" s="27" t="s">
        <v>373</v>
      </c>
      <c r="D8" s="26"/>
      <c r="E8" s="26"/>
      <c r="F8" s="26"/>
      <c r="G8" s="26"/>
      <c r="H8" s="26"/>
      <c r="I8" s="26">
        <v>1</v>
      </c>
      <c r="J8" s="26"/>
      <c r="K8" s="26"/>
      <c r="L8" s="23">
        <f t="shared" si="0"/>
        <v>1</v>
      </c>
      <c r="M8" s="54"/>
      <c r="N8" s="35">
        <f t="shared" si="1"/>
        <v>1</v>
      </c>
      <c r="O8" s="134">
        <v>1081</v>
      </c>
      <c r="P8" s="55"/>
      <c r="Q8" s="55"/>
      <c r="R8" s="55"/>
      <c r="S8" s="55"/>
    </row>
    <row r="9" spans="1:19" ht="15.75">
      <c r="A9" s="23">
        <v>8</v>
      </c>
      <c r="B9" s="24" t="s">
        <v>379</v>
      </c>
      <c r="C9" s="25" t="s">
        <v>373</v>
      </c>
      <c r="D9" s="26" t="s">
        <v>24</v>
      </c>
      <c r="E9" s="26"/>
      <c r="F9" s="45"/>
      <c r="G9" s="26"/>
      <c r="H9" s="26"/>
      <c r="I9" s="26"/>
      <c r="J9" s="26"/>
      <c r="K9" s="26">
        <v>12</v>
      </c>
      <c r="L9" s="23">
        <f t="shared" si="0"/>
        <v>12</v>
      </c>
      <c r="M9" s="54"/>
      <c r="N9" s="35">
        <f t="shared" si="1"/>
        <v>12</v>
      </c>
      <c r="O9" s="134">
        <v>1274</v>
      </c>
      <c r="P9" s="55"/>
      <c r="Q9" s="55"/>
      <c r="R9" s="55"/>
      <c r="S9" s="55"/>
    </row>
    <row r="10" spans="1:19" ht="15.75">
      <c r="A10" s="23">
        <v>9</v>
      </c>
      <c r="B10" s="24" t="s">
        <v>380</v>
      </c>
      <c r="C10" s="25" t="s">
        <v>381</v>
      </c>
      <c r="D10" s="26" t="s">
        <v>24</v>
      </c>
      <c r="E10" s="26">
        <v>3</v>
      </c>
      <c r="F10" s="45"/>
      <c r="G10" s="26"/>
      <c r="H10" s="26"/>
      <c r="I10" s="26"/>
      <c r="J10" s="26"/>
      <c r="K10" s="26"/>
      <c r="L10" s="23">
        <f t="shared" si="0"/>
        <v>3</v>
      </c>
      <c r="M10" s="54"/>
      <c r="N10" s="35">
        <f t="shared" si="1"/>
        <v>3</v>
      </c>
      <c r="O10" s="134">
        <v>2400</v>
      </c>
      <c r="P10" s="55"/>
      <c r="Q10" s="55"/>
      <c r="R10" s="55"/>
      <c r="S10" s="55"/>
    </row>
    <row r="11" spans="1:19" ht="15.75">
      <c r="A11" s="23">
        <v>10</v>
      </c>
      <c r="B11" s="24" t="s">
        <v>382</v>
      </c>
      <c r="C11" s="25" t="s">
        <v>381</v>
      </c>
      <c r="D11" s="26" t="s">
        <v>24</v>
      </c>
      <c r="E11" s="26"/>
      <c r="F11" s="45"/>
      <c r="G11" s="26"/>
      <c r="H11" s="26"/>
      <c r="I11" s="26"/>
      <c r="J11" s="26"/>
      <c r="K11" s="26">
        <v>8</v>
      </c>
      <c r="L11" s="23">
        <f t="shared" si="0"/>
        <v>8</v>
      </c>
      <c r="M11" s="54"/>
      <c r="N11" s="35">
        <f t="shared" si="1"/>
        <v>8</v>
      </c>
      <c r="O11" s="134">
        <v>1440</v>
      </c>
      <c r="P11" s="55"/>
      <c r="Q11" s="55"/>
      <c r="R11" s="55"/>
      <c r="S11" s="55"/>
    </row>
    <row r="12" spans="1:19" ht="15.75">
      <c r="A12" s="23">
        <v>11</v>
      </c>
      <c r="B12" s="24" t="s">
        <v>383</v>
      </c>
      <c r="C12" s="25" t="s">
        <v>384</v>
      </c>
      <c r="D12" s="26" t="s">
        <v>24</v>
      </c>
      <c r="E12" s="26"/>
      <c r="F12" s="45">
        <v>3</v>
      </c>
      <c r="G12" s="26"/>
      <c r="H12" s="26"/>
      <c r="I12" s="26"/>
      <c r="J12" s="26"/>
      <c r="K12" s="26"/>
      <c r="L12" s="23">
        <f t="shared" si="0"/>
        <v>3</v>
      </c>
      <c r="M12" s="54"/>
      <c r="N12" s="35">
        <f t="shared" si="1"/>
        <v>3</v>
      </c>
      <c r="O12" s="134">
        <v>470</v>
      </c>
      <c r="P12" s="55"/>
      <c r="Q12" s="55"/>
      <c r="R12" s="55"/>
      <c r="S12" s="55"/>
    </row>
    <row r="13" spans="1:19" ht="15.75">
      <c r="A13" s="23">
        <v>12</v>
      </c>
      <c r="B13" s="24" t="s">
        <v>385</v>
      </c>
      <c r="C13" s="25" t="s">
        <v>384</v>
      </c>
      <c r="D13" s="26" t="s">
        <v>24</v>
      </c>
      <c r="E13" s="26"/>
      <c r="F13" s="45"/>
      <c r="G13" s="26"/>
      <c r="H13" s="26">
        <v>3</v>
      </c>
      <c r="I13" s="26"/>
      <c r="J13" s="26">
        <v>3</v>
      </c>
      <c r="K13" s="26">
        <v>12</v>
      </c>
      <c r="L13" s="23">
        <f t="shared" si="0"/>
        <v>18</v>
      </c>
      <c r="M13" s="54">
        <v>12</v>
      </c>
      <c r="N13" s="35">
        <f t="shared" si="1"/>
        <v>6</v>
      </c>
      <c r="O13" s="134">
        <v>378.3</v>
      </c>
      <c r="P13" s="55"/>
      <c r="Q13" s="55"/>
      <c r="R13" s="55"/>
      <c r="S13" s="55"/>
    </row>
    <row r="14" spans="1:19" ht="15.75">
      <c r="A14" s="23">
        <v>13</v>
      </c>
      <c r="B14" s="24" t="s">
        <v>386</v>
      </c>
      <c r="C14" s="25" t="s">
        <v>384</v>
      </c>
      <c r="D14" s="26" t="s">
        <v>24</v>
      </c>
      <c r="E14" s="26"/>
      <c r="F14" s="45">
        <v>1</v>
      </c>
      <c r="G14" s="26"/>
      <c r="H14" s="26"/>
      <c r="I14" s="26">
        <v>43</v>
      </c>
      <c r="J14" s="26"/>
      <c r="K14" s="26"/>
      <c r="L14" s="23">
        <f t="shared" si="0"/>
        <v>44</v>
      </c>
      <c r="M14" s="54"/>
      <c r="N14" s="35">
        <f t="shared" si="1"/>
        <v>44</v>
      </c>
      <c r="O14" s="134">
        <v>470</v>
      </c>
      <c r="P14" s="55"/>
      <c r="Q14" s="55"/>
      <c r="R14" s="55"/>
      <c r="S14" s="55"/>
    </row>
    <row r="15" spans="1:19" ht="15.75">
      <c r="A15" s="23">
        <v>14</v>
      </c>
      <c r="B15" s="24" t="s">
        <v>387</v>
      </c>
      <c r="C15" s="25" t="s">
        <v>388</v>
      </c>
      <c r="D15" s="26" t="s">
        <v>24</v>
      </c>
      <c r="E15" s="26"/>
      <c r="F15" s="45"/>
      <c r="G15" s="26"/>
      <c r="H15" s="26"/>
      <c r="I15" s="26"/>
      <c r="J15" s="26"/>
      <c r="K15" s="26">
        <v>12</v>
      </c>
      <c r="L15" s="23">
        <f t="shared" si="0"/>
        <v>12</v>
      </c>
      <c r="M15" s="54"/>
      <c r="N15" s="35">
        <f t="shared" si="1"/>
        <v>12</v>
      </c>
      <c r="O15" s="134">
        <v>838.35</v>
      </c>
      <c r="P15" s="55"/>
      <c r="Q15" s="55"/>
      <c r="R15" s="55"/>
      <c r="S15" s="55"/>
    </row>
    <row r="16" spans="1:19" ht="15.75">
      <c r="A16" s="23">
        <v>15</v>
      </c>
      <c r="B16" s="24" t="s">
        <v>389</v>
      </c>
      <c r="C16" s="27" t="s">
        <v>388</v>
      </c>
      <c r="D16" s="26" t="s">
        <v>24</v>
      </c>
      <c r="E16" s="26">
        <v>9</v>
      </c>
      <c r="F16" s="26"/>
      <c r="G16" s="26"/>
      <c r="H16" s="26"/>
      <c r="I16" s="26"/>
      <c r="J16" s="26"/>
      <c r="K16" s="26">
        <v>36</v>
      </c>
      <c r="L16" s="23">
        <f t="shared" si="0"/>
        <v>45</v>
      </c>
      <c r="M16" s="54"/>
      <c r="N16" s="35">
        <f t="shared" si="1"/>
        <v>45</v>
      </c>
      <c r="O16" s="134">
        <v>1838.7</v>
      </c>
      <c r="P16" s="55"/>
      <c r="Q16" s="55"/>
      <c r="R16" s="55"/>
      <c r="S16" s="55"/>
    </row>
    <row r="17" spans="1:19" ht="15.75">
      <c r="A17" s="23">
        <v>16</v>
      </c>
      <c r="B17" s="28" t="s">
        <v>390</v>
      </c>
      <c r="C17" s="27" t="s">
        <v>388</v>
      </c>
      <c r="D17" s="26" t="s">
        <v>24</v>
      </c>
      <c r="E17" s="26">
        <v>33</v>
      </c>
      <c r="F17" s="26"/>
      <c r="G17" s="26"/>
      <c r="H17" s="26"/>
      <c r="I17" s="26">
        <v>2</v>
      </c>
      <c r="J17" s="26">
        <v>9</v>
      </c>
      <c r="K17" s="26">
        <v>30</v>
      </c>
      <c r="L17" s="23">
        <f t="shared" si="0"/>
        <v>74</v>
      </c>
      <c r="M17" s="54"/>
      <c r="N17" s="35">
        <f t="shared" si="1"/>
        <v>74</v>
      </c>
      <c r="O17" s="134">
        <v>1589.21</v>
      </c>
      <c r="P17" s="55"/>
      <c r="Q17" s="55"/>
      <c r="R17" s="55"/>
      <c r="S17" s="55"/>
    </row>
    <row r="18" spans="1:19" ht="15.75">
      <c r="A18" s="23">
        <v>17</v>
      </c>
      <c r="B18" s="28" t="s">
        <v>391</v>
      </c>
      <c r="C18" s="27" t="s">
        <v>388</v>
      </c>
      <c r="D18" s="26" t="s">
        <v>24</v>
      </c>
      <c r="E18" s="26">
        <v>39</v>
      </c>
      <c r="F18" s="26"/>
      <c r="G18" s="26">
        <v>12</v>
      </c>
      <c r="H18" s="26"/>
      <c r="I18" s="26"/>
      <c r="J18" s="26"/>
      <c r="K18" s="26">
        <v>12</v>
      </c>
      <c r="L18" s="23">
        <f t="shared" si="0"/>
        <v>63</v>
      </c>
      <c r="M18" s="54"/>
      <c r="N18" s="35">
        <f t="shared" si="1"/>
        <v>63</v>
      </c>
      <c r="O18" s="134">
        <v>2701.35</v>
      </c>
      <c r="P18" s="55"/>
      <c r="Q18" s="55"/>
      <c r="R18" s="55"/>
      <c r="S18" s="55"/>
    </row>
    <row r="19" spans="1:19" ht="15.75">
      <c r="A19" s="23">
        <v>18</v>
      </c>
      <c r="B19" s="28" t="s">
        <v>392</v>
      </c>
      <c r="C19" s="27" t="s">
        <v>388</v>
      </c>
      <c r="D19" s="26" t="s">
        <v>24</v>
      </c>
      <c r="E19" s="26">
        <v>6</v>
      </c>
      <c r="F19" s="26"/>
      <c r="G19" s="26"/>
      <c r="H19" s="26"/>
      <c r="I19" s="26"/>
      <c r="J19" s="26"/>
      <c r="K19" s="26"/>
      <c r="L19" s="23">
        <f t="shared" si="0"/>
        <v>6</v>
      </c>
      <c r="M19" s="54"/>
      <c r="N19" s="35">
        <f t="shared" si="1"/>
        <v>6</v>
      </c>
      <c r="O19" s="134">
        <v>3346.65</v>
      </c>
      <c r="P19" s="55"/>
      <c r="Q19" s="55"/>
      <c r="R19" s="55"/>
      <c r="S19" s="55"/>
    </row>
    <row r="20" spans="1:19" ht="15.75">
      <c r="A20" s="23">
        <v>19</v>
      </c>
      <c r="B20" s="28" t="s">
        <v>393</v>
      </c>
      <c r="C20" s="27" t="s">
        <v>394</v>
      </c>
      <c r="D20" s="26" t="s">
        <v>24</v>
      </c>
      <c r="E20" s="26"/>
      <c r="F20" s="26"/>
      <c r="G20" s="26"/>
      <c r="H20" s="26"/>
      <c r="I20" s="26"/>
      <c r="J20" s="26"/>
      <c r="K20" s="26">
        <v>49</v>
      </c>
      <c r="L20" s="23">
        <f t="shared" si="0"/>
        <v>49</v>
      </c>
      <c r="M20" s="54"/>
      <c r="N20" s="35">
        <f t="shared" si="1"/>
        <v>49</v>
      </c>
      <c r="O20" s="134">
        <v>1260</v>
      </c>
      <c r="P20" s="55"/>
      <c r="Q20" s="55"/>
      <c r="R20" s="55"/>
      <c r="S20" s="55"/>
    </row>
    <row r="21" spans="1:19" ht="15.75">
      <c r="A21" s="23">
        <v>20</v>
      </c>
      <c r="B21" s="28" t="s">
        <v>395</v>
      </c>
      <c r="C21" s="27" t="s">
        <v>396</v>
      </c>
      <c r="D21" s="26" t="s">
        <v>397</v>
      </c>
      <c r="E21" s="26"/>
      <c r="F21" s="26"/>
      <c r="G21" s="26"/>
      <c r="H21" s="26"/>
      <c r="I21" s="26">
        <v>4</v>
      </c>
      <c r="J21" s="26"/>
      <c r="K21" s="26"/>
      <c r="L21" s="23">
        <f t="shared" si="0"/>
        <v>4</v>
      </c>
      <c r="M21" s="54"/>
      <c r="N21" s="35">
        <f t="shared" si="1"/>
        <v>4</v>
      </c>
      <c r="O21" s="134">
        <v>14.16</v>
      </c>
      <c r="P21" s="55"/>
      <c r="Q21" s="55"/>
      <c r="R21" s="55"/>
      <c r="S21" s="55"/>
    </row>
    <row r="22" spans="1:19" ht="31.5">
      <c r="A22" s="23">
        <v>21</v>
      </c>
      <c r="B22" s="28" t="s">
        <v>398</v>
      </c>
      <c r="C22" s="27" t="s">
        <v>388</v>
      </c>
      <c r="D22" s="26" t="s">
        <v>24</v>
      </c>
      <c r="E22" s="26">
        <v>6</v>
      </c>
      <c r="F22" s="26"/>
      <c r="G22" s="26"/>
      <c r="H22" s="26"/>
      <c r="I22" s="26"/>
      <c r="J22" s="26"/>
      <c r="K22" s="26"/>
      <c r="L22" s="23">
        <f t="shared" si="0"/>
        <v>6</v>
      </c>
      <c r="M22" s="54"/>
      <c r="N22" s="35">
        <f t="shared" si="1"/>
        <v>6</v>
      </c>
      <c r="O22" s="134">
        <v>9471</v>
      </c>
      <c r="P22" s="55"/>
      <c r="Q22" s="55"/>
      <c r="R22" s="55"/>
      <c r="S22" s="55"/>
    </row>
    <row r="23" spans="1:19" ht="31.5">
      <c r="A23" s="23">
        <v>22</v>
      </c>
      <c r="B23" s="28" t="s">
        <v>399</v>
      </c>
      <c r="C23" s="27" t="s">
        <v>400</v>
      </c>
      <c r="D23" s="26" t="s">
        <v>24</v>
      </c>
      <c r="E23" s="26">
        <v>80</v>
      </c>
      <c r="F23" s="26"/>
      <c r="G23" s="26"/>
      <c r="H23" s="26"/>
      <c r="I23" s="26"/>
      <c r="J23" s="26"/>
      <c r="K23" s="26"/>
      <c r="L23" s="23">
        <f t="shared" si="0"/>
        <v>80</v>
      </c>
      <c r="M23" s="54"/>
      <c r="N23" s="35">
        <f t="shared" si="1"/>
        <v>80</v>
      </c>
      <c r="O23" s="134">
        <v>721</v>
      </c>
      <c r="P23" s="55"/>
      <c r="Q23" s="55"/>
      <c r="R23" s="55"/>
      <c r="S23" s="55"/>
    </row>
    <row r="24" spans="1:19" ht="31.5">
      <c r="A24" s="23">
        <v>23</v>
      </c>
      <c r="B24" s="28" t="s">
        <v>401</v>
      </c>
      <c r="C24" s="27" t="s">
        <v>388</v>
      </c>
      <c r="D24" s="26" t="s">
        <v>24</v>
      </c>
      <c r="E24" s="26">
        <v>6</v>
      </c>
      <c r="F24" s="26"/>
      <c r="G24" s="26"/>
      <c r="H24" s="26"/>
      <c r="I24" s="26"/>
      <c r="J24" s="26"/>
      <c r="K24" s="26"/>
      <c r="L24" s="23">
        <f t="shared" si="0"/>
        <v>6</v>
      </c>
      <c r="M24" s="54"/>
      <c r="N24" s="35">
        <f t="shared" si="1"/>
        <v>6</v>
      </c>
      <c r="O24" s="134">
        <v>5250</v>
      </c>
      <c r="P24" s="55"/>
      <c r="Q24" s="55"/>
      <c r="R24" s="55"/>
      <c r="S24" s="55"/>
    </row>
    <row r="25" spans="1:19" ht="47.25">
      <c r="A25" s="23">
        <v>24</v>
      </c>
      <c r="B25" s="29" t="s">
        <v>402</v>
      </c>
      <c r="C25" s="27" t="s">
        <v>403</v>
      </c>
      <c r="D25" s="26" t="s">
        <v>24</v>
      </c>
      <c r="E25" s="26">
        <v>3</v>
      </c>
      <c r="F25" s="26"/>
      <c r="G25" s="26"/>
      <c r="H25" s="26"/>
      <c r="I25" s="26"/>
      <c r="J25" s="26"/>
      <c r="K25" s="26"/>
      <c r="L25" s="23">
        <f t="shared" si="0"/>
        <v>3</v>
      </c>
      <c r="M25" s="54"/>
      <c r="N25" s="35">
        <f t="shared" si="1"/>
        <v>3</v>
      </c>
      <c r="O25" s="134">
        <v>15500</v>
      </c>
      <c r="P25" s="55"/>
      <c r="Q25" s="55"/>
      <c r="R25" s="55"/>
      <c r="S25" s="55"/>
    </row>
    <row r="26" spans="1:19" ht="78.75">
      <c r="A26" s="23">
        <v>25</v>
      </c>
      <c r="B26" s="30" t="s">
        <v>404</v>
      </c>
      <c r="C26" s="27"/>
      <c r="D26" s="26" t="s">
        <v>24</v>
      </c>
      <c r="E26" s="26">
        <v>2</v>
      </c>
      <c r="F26" s="26"/>
      <c r="G26" s="26"/>
      <c r="H26" s="26"/>
      <c r="I26" s="26"/>
      <c r="J26" s="26"/>
      <c r="K26" s="26"/>
      <c r="L26" s="23">
        <f t="shared" si="0"/>
        <v>2</v>
      </c>
      <c r="M26" s="54"/>
      <c r="N26" s="35">
        <f t="shared" si="1"/>
        <v>2</v>
      </c>
      <c r="O26" s="134">
        <v>3360.01</v>
      </c>
      <c r="P26" s="55"/>
      <c r="Q26" s="55"/>
      <c r="R26" s="55"/>
      <c r="S26" s="55"/>
    </row>
    <row r="27" spans="1:19" ht="31.5">
      <c r="A27" s="23">
        <v>26</v>
      </c>
      <c r="B27" s="28" t="s">
        <v>405</v>
      </c>
      <c r="C27" s="27" t="s">
        <v>406</v>
      </c>
      <c r="D27" s="26" t="s">
        <v>24</v>
      </c>
      <c r="E27" s="26">
        <v>4</v>
      </c>
      <c r="F27" s="26"/>
      <c r="G27" s="26"/>
      <c r="H27" s="26"/>
      <c r="I27" s="26"/>
      <c r="J27" s="26"/>
      <c r="K27" s="26"/>
      <c r="L27" s="23">
        <f t="shared" si="0"/>
        <v>4</v>
      </c>
      <c r="M27" s="54"/>
      <c r="N27" s="35">
        <f t="shared" si="1"/>
        <v>4</v>
      </c>
      <c r="O27" s="134">
        <v>1190</v>
      </c>
      <c r="P27" s="55"/>
      <c r="Q27" s="55"/>
      <c r="R27" s="55"/>
      <c r="S27" s="55"/>
    </row>
    <row r="28" spans="1:19" ht="31.5">
      <c r="A28" s="23">
        <v>27</v>
      </c>
      <c r="B28" s="28" t="s">
        <v>407</v>
      </c>
      <c r="C28" s="27" t="s">
        <v>408</v>
      </c>
      <c r="D28" s="26" t="s">
        <v>24</v>
      </c>
      <c r="E28" s="26">
        <v>6</v>
      </c>
      <c r="F28" s="26"/>
      <c r="G28" s="26"/>
      <c r="H28" s="26"/>
      <c r="I28" s="26"/>
      <c r="J28" s="26"/>
      <c r="K28" s="26"/>
      <c r="L28" s="23">
        <f t="shared" si="0"/>
        <v>6</v>
      </c>
      <c r="M28" s="54"/>
      <c r="N28" s="35">
        <f t="shared" si="1"/>
        <v>6</v>
      </c>
      <c r="O28" s="134">
        <v>607.53</v>
      </c>
      <c r="P28" s="55"/>
      <c r="Q28" s="55"/>
      <c r="R28" s="55"/>
      <c r="S28" s="55"/>
    </row>
    <row r="29" spans="1:19" ht="15.75">
      <c r="A29" s="23">
        <v>28</v>
      </c>
      <c r="B29" s="31" t="s">
        <v>409</v>
      </c>
      <c r="C29" s="32"/>
      <c r="D29" s="26" t="s">
        <v>24</v>
      </c>
      <c r="E29" s="26"/>
      <c r="F29" s="26"/>
      <c r="G29" s="26"/>
      <c r="H29" s="26"/>
      <c r="I29" s="26"/>
      <c r="J29" s="26"/>
      <c r="K29" s="26">
        <v>48</v>
      </c>
      <c r="L29" s="23">
        <f t="shared" si="0"/>
        <v>48</v>
      </c>
      <c r="M29" s="54"/>
      <c r="N29" s="35">
        <f t="shared" si="1"/>
        <v>48</v>
      </c>
      <c r="O29" s="134">
        <v>6138</v>
      </c>
      <c r="P29" s="55"/>
      <c r="Q29" s="55"/>
      <c r="R29" s="55"/>
      <c r="S29" s="55"/>
    </row>
    <row r="30" spans="1:19" ht="31.5">
      <c r="A30" s="23">
        <v>29</v>
      </c>
      <c r="B30" s="33" t="s">
        <v>410</v>
      </c>
      <c r="C30" s="34" t="s">
        <v>403</v>
      </c>
      <c r="D30" s="35" t="s">
        <v>397</v>
      </c>
      <c r="E30" s="46"/>
      <c r="F30" s="46"/>
      <c r="G30" s="46"/>
      <c r="H30" s="46"/>
      <c r="I30" s="46"/>
      <c r="J30" s="46"/>
      <c r="K30" s="46">
        <v>1</v>
      </c>
      <c r="L30" s="23">
        <f t="shared" si="0"/>
        <v>1</v>
      </c>
      <c r="M30" s="54"/>
      <c r="N30" s="35">
        <f t="shared" si="1"/>
        <v>1</v>
      </c>
      <c r="O30" s="134">
        <v>3525</v>
      </c>
      <c r="P30" s="55"/>
      <c r="Q30" s="55"/>
      <c r="R30" s="55"/>
      <c r="S30" s="55"/>
    </row>
    <row r="31" spans="1:19" ht="15.75">
      <c r="A31" s="23">
        <v>30</v>
      </c>
      <c r="B31" s="33" t="s">
        <v>411</v>
      </c>
      <c r="C31" s="34" t="s">
        <v>403</v>
      </c>
      <c r="D31" s="35" t="s">
        <v>24</v>
      </c>
      <c r="E31" s="46"/>
      <c r="F31" s="46"/>
      <c r="G31" s="46"/>
      <c r="H31" s="46"/>
      <c r="I31" s="46"/>
      <c r="J31" s="46"/>
      <c r="K31" s="46">
        <v>1</v>
      </c>
      <c r="L31" s="23">
        <f t="shared" si="0"/>
        <v>1</v>
      </c>
      <c r="M31" s="54"/>
      <c r="N31" s="35">
        <f t="shared" si="1"/>
        <v>1</v>
      </c>
      <c r="O31" s="134">
        <v>258</v>
      </c>
      <c r="P31" s="55"/>
      <c r="Q31" s="55"/>
      <c r="R31" s="55"/>
      <c r="S31" s="55"/>
    </row>
    <row r="32" spans="1:19" ht="31.5">
      <c r="A32" s="23">
        <v>31</v>
      </c>
      <c r="B32" s="33" t="s">
        <v>412</v>
      </c>
      <c r="C32" s="36" t="s">
        <v>413</v>
      </c>
      <c r="D32" s="37" t="s">
        <v>24</v>
      </c>
      <c r="E32" s="38">
        <v>2</v>
      </c>
      <c r="F32" s="46"/>
      <c r="G32" s="46"/>
      <c r="H32" s="46"/>
      <c r="I32" s="46"/>
      <c r="J32" s="46"/>
      <c r="K32" s="46"/>
      <c r="L32" s="23"/>
      <c r="M32" s="54"/>
      <c r="N32" s="35">
        <v>2</v>
      </c>
      <c r="O32" s="134">
        <v>3575</v>
      </c>
      <c r="P32" s="55"/>
      <c r="Q32" s="55"/>
      <c r="R32" s="55"/>
      <c r="S32" s="55"/>
    </row>
    <row r="33" spans="1:20" ht="47.25">
      <c r="A33" s="23">
        <v>32</v>
      </c>
      <c r="B33" s="33" t="s">
        <v>414</v>
      </c>
      <c r="C33" s="34" t="s">
        <v>384</v>
      </c>
      <c r="D33" s="35" t="s">
        <v>24</v>
      </c>
      <c r="E33" s="46"/>
      <c r="F33" s="46"/>
      <c r="G33" s="46"/>
      <c r="H33" s="46"/>
      <c r="I33" s="46"/>
      <c r="J33" s="46"/>
      <c r="K33" s="46">
        <v>9</v>
      </c>
      <c r="L33" s="23">
        <f>SUM(E33:K33)</f>
        <v>9</v>
      </c>
      <c r="M33" s="54"/>
      <c r="N33" s="35">
        <f t="shared" si="1"/>
        <v>9</v>
      </c>
      <c r="O33" s="56">
        <v>2393.6</v>
      </c>
      <c r="P33" s="55"/>
      <c r="Q33" s="55"/>
      <c r="R33" s="55"/>
      <c r="S33" s="55"/>
    </row>
    <row r="34" spans="1:20" ht="47.25">
      <c r="A34" s="38">
        <v>33</v>
      </c>
      <c r="B34" s="30" t="s">
        <v>451</v>
      </c>
      <c r="C34" s="36" t="s">
        <v>454</v>
      </c>
      <c r="D34" s="38" t="s">
        <v>24</v>
      </c>
      <c r="E34" s="46"/>
      <c r="F34" s="46"/>
      <c r="G34" s="46"/>
      <c r="H34" s="46"/>
      <c r="I34" s="46"/>
      <c r="J34" s="46"/>
      <c r="K34" s="46"/>
      <c r="L34" s="49"/>
      <c r="M34" s="54"/>
      <c r="N34" s="35">
        <v>18</v>
      </c>
      <c r="O34" s="57">
        <v>1232</v>
      </c>
      <c r="P34" s="55"/>
      <c r="Q34" s="55"/>
      <c r="R34" s="55"/>
      <c r="S34" s="55"/>
    </row>
    <row r="35" spans="1:20" ht="47.25">
      <c r="A35" s="38">
        <v>34</v>
      </c>
      <c r="B35" s="30" t="s">
        <v>415</v>
      </c>
      <c r="C35" s="36" t="s">
        <v>403</v>
      </c>
      <c r="D35" s="40"/>
      <c r="E35" s="47"/>
      <c r="F35" s="46"/>
      <c r="G35" s="46"/>
      <c r="H35" s="46"/>
      <c r="I35" s="46"/>
      <c r="J35" s="47"/>
      <c r="K35" s="46"/>
      <c r="L35" s="49"/>
      <c r="M35" s="54"/>
      <c r="N35" s="35">
        <v>1</v>
      </c>
      <c r="O35" s="56">
        <v>130</v>
      </c>
      <c r="P35" s="55"/>
      <c r="Q35" s="55"/>
      <c r="R35" s="55"/>
      <c r="S35" s="55"/>
    </row>
    <row r="36" spans="1:20">
      <c r="O36" s="119"/>
      <c r="P36" s="120"/>
      <c r="Q36" s="120"/>
      <c r="R36" s="120"/>
      <c r="S36" s="120"/>
      <c r="T36" s="121"/>
    </row>
    <row r="37" spans="1:20">
      <c r="O37" s="119"/>
      <c r="P37" s="120"/>
      <c r="Q37" s="120"/>
      <c r="R37" s="120"/>
      <c r="S37" s="120"/>
      <c r="T37" s="121"/>
    </row>
    <row r="38" spans="1:20">
      <c r="O38" s="119"/>
      <c r="P38" s="120"/>
      <c r="Q38" s="120"/>
      <c r="R38" s="120"/>
      <c r="S38" s="120"/>
      <c r="T38" s="121"/>
    </row>
    <row r="39" spans="1:20">
      <c r="O39" s="119"/>
      <c r="P39" s="120"/>
      <c r="Q39" s="120"/>
      <c r="R39" s="120"/>
      <c r="S39" s="120"/>
      <c r="T39" s="121"/>
    </row>
    <row r="40" spans="1:20">
      <c r="O40" s="119"/>
      <c r="P40" s="120"/>
      <c r="Q40" s="120"/>
      <c r="R40" s="120"/>
      <c r="S40" s="120"/>
      <c r="T40" s="121"/>
    </row>
    <row r="41" spans="1:20">
      <c r="O41" s="119"/>
      <c r="P41" s="120"/>
      <c r="Q41" s="120"/>
      <c r="R41" s="120"/>
      <c r="S41" s="120"/>
      <c r="T41" s="121"/>
    </row>
    <row r="42" spans="1:20">
      <c r="O42" s="119"/>
      <c r="P42" s="120"/>
      <c r="Q42" s="120"/>
      <c r="R42" s="120"/>
      <c r="S42" s="120"/>
      <c r="T42" s="121"/>
    </row>
    <row r="43" spans="1:20">
      <c r="O43" s="119"/>
      <c r="P43" s="120"/>
      <c r="Q43" s="120"/>
      <c r="R43" s="120"/>
      <c r="S43" s="120"/>
      <c r="T43" s="121"/>
    </row>
    <row r="44" spans="1:20">
      <c r="O44" s="119"/>
      <c r="P44" s="120"/>
      <c r="Q44" s="120"/>
      <c r="R44" s="120"/>
      <c r="S44" s="120"/>
      <c r="T44" s="121"/>
    </row>
    <row r="45" spans="1:20">
      <c r="O45" s="119"/>
      <c r="P45" s="120"/>
      <c r="Q45" s="120"/>
      <c r="R45" s="120"/>
      <c r="S45" s="120"/>
      <c r="T45" s="121"/>
    </row>
    <row r="46" spans="1:20">
      <c r="O46" s="119"/>
      <c r="P46" s="120"/>
      <c r="Q46" s="120"/>
      <c r="R46" s="120"/>
      <c r="S46" s="120"/>
      <c r="T46" s="121"/>
    </row>
    <row r="47" spans="1:20">
      <c r="O47" s="119"/>
      <c r="P47" s="120"/>
      <c r="Q47" s="120"/>
      <c r="R47" s="120"/>
      <c r="S47" s="120"/>
      <c r="T47" s="121"/>
    </row>
    <row r="48" spans="1:20">
      <c r="O48" s="119"/>
      <c r="P48" s="120"/>
      <c r="Q48" s="120"/>
      <c r="R48" s="120"/>
      <c r="S48" s="120"/>
      <c r="T48" s="121"/>
    </row>
    <row r="49" spans="15:20">
      <c r="O49" s="119"/>
      <c r="P49" s="120"/>
      <c r="Q49" s="120"/>
      <c r="R49" s="120"/>
      <c r="S49" s="120"/>
      <c r="T49" s="121"/>
    </row>
    <row r="50" spans="15:20">
      <c r="O50" s="119"/>
      <c r="P50" s="120"/>
      <c r="Q50" s="120"/>
      <c r="R50" s="120"/>
      <c r="S50" s="120"/>
      <c r="T50" s="121"/>
    </row>
    <row r="51" spans="15:20">
      <c r="O51" s="119"/>
      <c r="P51" s="120"/>
      <c r="Q51" s="120"/>
      <c r="R51" s="120"/>
      <c r="S51" s="120"/>
      <c r="T51" s="121"/>
    </row>
    <row r="52" spans="15:20">
      <c r="O52" s="119"/>
      <c r="P52" s="120"/>
      <c r="Q52" s="120"/>
      <c r="R52" s="120"/>
      <c r="S52" s="120"/>
      <c r="T52" s="121"/>
    </row>
    <row r="53" spans="15:20">
      <c r="O53" s="119"/>
      <c r="P53" s="120"/>
      <c r="Q53" s="120"/>
      <c r="R53" s="120"/>
      <c r="S53" s="120"/>
      <c r="T53" s="121"/>
    </row>
    <row r="54" spans="15:20">
      <c r="O54" s="119"/>
      <c r="P54" s="120"/>
      <c r="Q54" s="120"/>
      <c r="R54" s="120"/>
      <c r="S54" s="120"/>
      <c r="T54" s="121"/>
    </row>
    <row r="55" spans="15:20">
      <c r="O55" s="119"/>
      <c r="P55" s="120"/>
      <c r="Q55" s="120"/>
      <c r="R55" s="120"/>
      <c r="S55" s="120"/>
      <c r="T55" s="121"/>
    </row>
    <row r="56" spans="15:20">
      <c r="O56" s="119"/>
      <c r="P56" s="120"/>
      <c r="Q56" s="120"/>
      <c r="R56" s="120"/>
      <c r="S56" s="120"/>
      <c r="T56" s="121"/>
    </row>
    <row r="57" spans="15:20">
      <c r="O57" s="119"/>
      <c r="P57" s="120"/>
      <c r="Q57" s="120"/>
      <c r="R57" s="120"/>
      <c r="S57" s="120"/>
      <c r="T57" s="121"/>
    </row>
    <row r="58" spans="15:20">
      <c r="O58" s="119"/>
      <c r="P58" s="120"/>
      <c r="Q58" s="120"/>
      <c r="R58" s="120"/>
      <c r="S58" s="120"/>
      <c r="T58" s="121"/>
    </row>
    <row r="59" spans="15:20">
      <c r="O59" s="119"/>
      <c r="P59" s="120"/>
      <c r="Q59" s="120"/>
      <c r="R59" s="120"/>
      <c r="S59" s="120"/>
      <c r="T59" s="121"/>
    </row>
    <row r="60" spans="15:20">
      <c r="O60" s="119"/>
      <c r="P60" s="120"/>
      <c r="Q60" s="120"/>
      <c r="R60" s="120"/>
      <c r="S60" s="120"/>
      <c r="T60" s="121"/>
    </row>
    <row r="61" spans="15:20">
      <c r="O61" s="119"/>
      <c r="P61" s="120"/>
      <c r="Q61" s="120"/>
      <c r="R61" s="120"/>
      <c r="S61" s="120"/>
      <c r="T61" s="121"/>
    </row>
    <row r="62" spans="15:20">
      <c r="O62" s="119"/>
      <c r="P62" s="120"/>
      <c r="Q62" s="120"/>
      <c r="R62" s="120"/>
      <c r="S62" s="120"/>
      <c r="T62" s="121"/>
    </row>
    <row r="63" spans="15:20">
      <c r="O63" s="119"/>
      <c r="P63" s="120"/>
      <c r="Q63" s="120"/>
      <c r="R63" s="120"/>
      <c r="S63" s="120"/>
      <c r="T63" s="121"/>
    </row>
    <row r="64" spans="15:20">
      <c r="O64" s="119"/>
      <c r="P64" s="120"/>
      <c r="Q64" s="120"/>
      <c r="R64" s="120"/>
      <c r="S64" s="120"/>
      <c r="T64" s="121"/>
    </row>
    <row r="65" spans="15:20">
      <c r="O65" s="119"/>
      <c r="P65" s="120"/>
      <c r="Q65" s="120"/>
      <c r="R65" s="120"/>
      <c r="S65" s="120"/>
      <c r="T65" s="121"/>
    </row>
    <row r="66" spans="15:20">
      <c r="O66" s="119"/>
      <c r="P66" s="120"/>
      <c r="Q66" s="120"/>
      <c r="R66" s="120"/>
      <c r="S66" s="120"/>
      <c r="T66" s="121"/>
    </row>
    <row r="67" spans="15:20">
      <c r="O67" s="119"/>
      <c r="P67" s="120"/>
      <c r="Q67" s="120"/>
      <c r="R67" s="120"/>
      <c r="S67" s="120"/>
      <c r="T67" s="121"/>
    </row>
    <row r="68" spans="15:20">
      <c r="O68" s="119"/>
      <c r="P68" s="120"/>
      <c r="Q68" s="120"/>
      <c r="R68" s="120"/>
      <c r="S68" s="120"/>
      <c r="T68" s="121"/>
    </row>
    <row r="69" spans="15:20">
      <c r="O69" s="119"/>
      <c r="P69" s="120"/>
      <c r="Q69" s="120"/>
      <c r="R69" s="120"/>
      <c r="S69" s="120"/>
      <c r="T69" s="121"/>
    </row>
    <row r="70" spans="15:20">
      <c r="O70" s="119"/>
      <c r="P70" s="120"/>
      <c r="Q70" s="120"/>
      <c r="R70" s="120"/>
      <c r="S70" s="120"/>
      <c r="T70" s="121"/>
    </row>
    <row r="71" spans="15:20">
      <c r="O71" s="119"/>
      <c r="P71" s="120"/>
      <c r="Q71" s="120"/>
      <c r="R71" s="120"/>
      <c r="S71" s="120"/>
      <c r="T71" s="121"/>
    </row>
    <row r="72" spans="15:20">
      <c r="O72" s="119"/>
      <c r="P72" s="120"/>
      <c r="Q72" s="120"/>
      <c r="R72" s="120"/>
      <c r="S72" s="120"/>
      <c r="T72" s="121"/>
    </row>
    <row r="73" spans="15:20">
      <c r="O73" s="119"/>
      <c r="P73" s="120"/>
      <c r="Q73" s="120"/>
      <c r="R73" s="120"/>
      <c r="S73" s="120"/>
      <c r="T73" s="121"/>
    </row>
    <row r="74" spans="15:20">
      <c r="O74" s="119"/>
      <c r="P74" s="120"/>
      <c r="Q74" s="120"/>
      <c r="R74" s="120"/>
      <c r="S74" s="120"/>
      <c r="T74" s="121"/>
    </row>
    <row r="75" spans="15:20">
      <c r="O75" s="119"/>
      <c r="P75" s="120"/>
      <c r="Q75" s="120"/>
      <c r="R75" s="120"/>
      <c r="S75" s="120"/>
      <c r="T75" s="121"/>
    </row>
    <row r="76" spans="15:20">
      <c r="O76" s="119"/>
      <c r="P76" s="120"/>
      <c r="Q76" s="120"/>
      <c r="R76" s="120"/>
      <c r="S76" s="120"/>
      <c r="T76" s="121"/>
    </row>
    <row r="77" spans="15:20">
      <c r="O77" s="119"/>
      <c r="P77" s="120"/>
      <c r="Q77" s="120"/>
      <c r="R77" s="120"/>
      <c r="S77" s="120"/>
      <c r="T77" s="121"/>
    </row>
    <row r="78" spans="15:20">
      <c r="O78" s="119"/>
      <c r="P78" s="120"/>
      <c r="Q78" s="120"/>
      <c r="R78" s="120"/>
      <c r="S78" s="120"/>
      <c r="T78" s="121"/>
    </row>
    <row r="79" spans="15:20">
      <c r="O79" s="119"/>
      <c r="P79" s="120"/>
      <c r="Q79" s="120"/>
      <c r="R79" s="120"/>
      <c r="S79" s="120"/>
      <c r="T79" s="121"/>
    </row>
    <row r="80" spans="15:20">
      <c r="O80" s="119"/>
      <c r="P80" s="120"/>
      <c r="Q80" s="120"/>
      <c r="R80" s="120"/>
      <c r="S80" s="120"/>
      <c r="T80" s="121"/>
    </row>
    <row r="81" spans="15:20">
      <c r="O81" s="119"/>
      <c r="P81" s="120"/>
      <c r="Q81" s="120"/>
      <c r="R81" s="120"/>
      <c r="S81" s="120"/>
      <c r="T81" s="121"/>
    </row>
    <row r="82" spans="15:20">
      <c r="O82" s="119"/>
      <c r="P82" s="120"/>
      <c r="Q82" s="120"/>
      <c r="R82" s="120"/>
      <c r="S82" s="120"/>
      <c r="T82" s="121"/>
    </row>
    <row r="83" spans="15:20">
      <c r="O83" s="119"/>
      <c r="P83" s="120"/>
      <c r="Q83" s="120"/>
      <c r="R83" s="120"/>
      <c r="S83" s="120"/>
      <c r="T83" s="121"/>
    </row>
    <row r="84" spans="15:20">
      <c r="O84" s="119"/>
      <c r="P84" s="120"/>
      <c r="Q84" s="120"/>
      <c r="R84" s="120"/>
      <c r="S84" s="120"/>
      <c r="T84" s="121"/>
    </row>
    <row r="85" spans="15:20">
      <c r="O85" s="119"/>
      <c r="P85" s="120"/>
      <c r="Q85" s="120"/>
      <c r="R85" s="120"/>
      <c r="S85" s="120"/>
      <c r="T85" s="121"/>
    </row>
    <row r="86" spans="15:20">
      <c r="O86" s="119"/>
      <c r="P86" s="120"/>
      <c r="Q86" s="120"/>
      <c r="R86" s="120"/>
      <c r="S86" s="120"/>
      <c r="T86" s="121"/>
    </row>
    <row r="87" spans="15:20">
      <c r="O87" s="119"/>
      <c r="P87" s="120"/>
      <c r="Q87" s="120"/>
      <c r="R87" s="120"/>
      <c r="S87" s="120"/>
      <c r="T87" s="121"/>
    </row>
    <row r="88" spans="15:20">
      <c r="O88" s="119"/>
      <c r="P88" s="120"/>
      <c r="Q88" s="120"/>
      <c r="R88" s="120"/>
      <c r="S88" s="120"/>
      <c r="T88" s="121"/>
    </row>
    <row r="89" spans="15:20">
      <c r="O89" s="119"/>
      <c r="P89" s="120"/>
      <c r="Q89" s="120"/>
      <c r="R89" s="120"/>
      <c r="S89" s="120"/>
      <c r="T89" s="121"/>
    </row>
    <row r="90" spans="15:20">
      <c r="O90" s="119"/>
      <c r="P90" s="120"/>
      <c r="Q90" s="120"/>
      <c r="R90" s="120"/>
      <c r="S90" s="120"/>
      <c r="T90" s="121"/>
    </row>
    <row r="91" spans="15:20">
      <c r="O91" s="119"/>
      <c r="P91" s="120"/>
      <c r="Q91" s="120"/>
      <c r="R91" s="120"/>
      <c r="S91" s="120"/>
      <c r="T91" s="121"/>
    </row>
    <row r="92" spans="15:20">
      <c r="O92" s="119"/>
      <c r="P92" s="120"/>
      <c r="Q92" s="120"/>
      <c r="R92" s="120"/>
      <c r="S92" s="120"/>
      <c r="T92" s="121"/>
    </row>
    <row r="93" spans="15:20">
      <c r="O93" s="119"/>
      <c r="P93" s="120"/>
      <c r="Q93" s="120"/>
      <c r="R93" s="120"/>
      <c r="S93" s="120"/>
      <c r="T93" s="121"/>
    </row>
    <row r="94" spans="15:20">
      <c r="O94" s="119"/>
      <c r="P94" s="120"/>
      <c r="Q94" s="120"/>
      <c r="R94" s="120"/>
      <c r="S94" s="120"/>
      <c r="T94" s="121"/>
    </row>
    <row r="95" spans="15:20">
      <c r="O95" s="119"/>
      <c r="P95" s="120"/>
      <c r="Q95" s="120"/>
      <c r="R95" s="120"/>
      <c r="S95" s="120"/>
      <c r="T95" s="121"/>
    </row>
    <row r="96" spans="15:20">
      <c r="O96" s="119"/>
      <c r="P96" s="120"/>
      <c r="Q96" s="120"/>
      <c r="R96" s="120"/>
      <c r="S96" s="120"/>
      <c r="T96" s="121"/>
    </row>
    <row r="97" spans="15:20">
      <c r="O97" s="119"/>
      <c r="P97" s="120"/>
      <c r="Q97" s="120"/>
      <c r="R97" s="120"/>
      <c r="S97" s="120"/>
      <c r="T97" s="121"/>
    </row>
    <row r="98" spans="15:20">
      <c r="O98" s="119"/>
      <c r="P98" s="120"/>
      <c r="Q98" s="120"/>
      <c r="R98" s="120"/>
      <c r="S98" s="120"/>
      <c r="T98" s="121"/>
    </row>
    <row r="99" spans="15:20">
      <c r="O99" s="119"/>
      <c r="P99" s="120"/>
      <c r="Q99" s="120"/>
      <c r="R99" s="120"/>
      <c r="S99" s="120"/>
      <c r="T99" s="121"/>
    </row>
    <row r="100" spans="15:20">
      <c r="O100" s="119"/>
      <c r="P100" s="120"/>
      <c r="Q100" s="120"/>
      <c r="R100" s="120"/>
      <c r="S100" s="120"/>
      <c r="T100" s="121"/>
    </row>
    <row r="101" spans="15:20">
      <c r="O101" s="119"/>
      <c r="P101" s="120"/>
      <c r="Q101" s="120"/>
      <c r="R101" s="120"/>
      <c r="S101" s="120"/>
      <c r="T101" s="121"/>
    </row>
    <row r="102" spans="15:20">
      <c r="O102" s="119"/>
      <c r="P102" s="120"/>
      <c r="Q102" s="120"/>
      <c r="R102" s="120"/>
      <c r="S102" s="120"/>
      <c r="T102" s="121"/>
    </row>
    <row r="103" spans="15:20">
      <c r="O103" s="119"/>
      <c r="P103" s="120"/>
      <c r="Q103" s="120"/>
      <c r="R103" s="120"/>
      <c r="S103" s="120"/>
      <c r="T103" s="121"/>
    </row>
    <row r="104" spans="15:20">
      <c r="O104" s="119"/>
      <c r="P104" s="120"/>
      <c r="Q104" s="120"/>
      <c r="R104" s="120"/>
      <c r="S104" s="120"/>
      <c r="T104" s="121"/>
    </row>
    <row r="105" spans="15:20">
      <c r="O105" s="119"/>
      <c r="P105" s="120"/>
      <c r="Q105" s="120"/>
      <c r="R105" s="120"/>
      <c r="S105" s="120"/>
      <c r="T105" s="121"/>
    </row>
    <row r="106" spans="15:20">
      <c r="O106" s="119"/>
      <c r="P106" s="120"/>
      <c r="Q106" s="120"/>
      <c r="R106" s="120"/>
      <c r="S106" s="120"/>
      <c r="T106" s="121"/>
    </row>
    <row r="107" spans="15:20">
      <c r="O107" s="119"/>
      <c r="P107" s="120"/>
      <c r="Q107" s="120"/>
      <c r="R107" s="120"/>
      <c r="S107" s="120"/>
      <c r="T107" s="121"/>
    </row>
    <row r="108" spans="15:20">
      <c r="O108" s="119"/>
      <c r="P108" s="120"/>
      <c r="Q108" s="120"/>
      <c r="R108" s="120"/>
      <c r="S108" s="120"/>
      <c r="T108" s="121"/>
    </row>
    <row r="109" spans="15:20">
      <c r="O109" s="119"/>
      <c r="P109" s="120"/>
      <c r="Q109" s="120"/>
      <c r="R109" s="120"/>
      <c r="S109" s="120"/>
      <c r="T109" s="121"/>
    </row>
    <row r="110" spans="15:20">
      <c r="O110" s="119"/>
      <c r="P110" s="120"/>
      <c r="Q110" s="120"/>
      <c r="R110" s="120"/>
      <c r="S110" s="120"/>
      <c r="T110" s="121"/>
    </row>
    <row r="111" spans="15:20">
      <c r="O111" s="119"/>
      <c r="P111" s="120"/>
      <c r="Q111" s="120"/>
      <c r="R111" s="120"/>
      <c r="S111" s="120"/>
      <c r="T111" s="121"/>
    </row>
    <row r="112" spans="15:20">
      <c r="O112" s="119"/>
      <c r="P112" s="120"/>
      <c r="Q112" s="120"/>
      <c r="R112" s="120"/>
      <c r="S112" s="120"/>
      <c r="T112" s="121"/>
    </row>
    <row r="113" spans="15:20">
      <c r="O113" s="119"/>
      <c r="P113" s="120"/>
      <c r="Q113" s="120"/>
      <c r="R113" s="120"/>
      <c r="S113" s="120"/>
      <c r="T113" s="121"/>
    </row>
    <row r="114" spans="15:20">
      <c r="O114" s="119"/>
      <c r="P114" s="120"/>
      <c r="Q114" s="120"/>
      <c r="R114" s="120"/>
      <c r="S114" s="120"/>
      <c r="T114" s="121"/>
    </row>
    <row r="115" spans="15:20">
      <c r="O115" s="119"/>
      <c r="P115" s="120"/>
      <c r="Q115" s="120"/>
      <c r="R115" s="120"/>
      <c r="S115" s="120"/>
      <c r="T115" s="121"/>
    </row>
    <row r="116" spans="15:20">
      <c r="O116" s="119"/>
      <c r="P116" s="120"/>
      <c r="Q116" s="120"/>
      <c r="R116" s="120"/>
      <c r="S116" s="120"/>
      <c r="T116" s="121"/>
    </row>
    <row r="117" spans="15:20">
      <c r="O117" s="119"/>
      <c r="P117" s="120"/>
      <c r="Q117" s="120"/>
      <c r="R117" s="120"/>
      <c r="S117" s="120"/>
      <c r="T117" s="121"/>
    </row>
    <row r="118" spans="15:20">
      <c r="O118" s="119"/>
      <c r="P118" s="120"/>
      <c r="Q118" s="120"/>
      <c r="R118" s="120"/>
      <c r="S118" s="120"/>
      <c r="T118" s="121"/>
    </row>
    <row r="119" spans="15:20">
      <c r="O119" s="119"/>
      <c r="P119" s="120"/>
      <c r="Q119" s="120"/>
      <c r="R119" s="120"/>
      <c r="S119" s="120"/>
      <c r="T119" s="121"/>
    </row>
    <row r="120" spans="15:20">
      <c r="O120" s="119"/>
      <c r="P120" s="120"/>
      <c r="Q120" s="120"/>
      <c r="R120" s="120"/>
      <c r="S120" s="120"/>
      <c r="T120" s="121"/>
    </row>
    <row r="121" spans="15:20">
      <c r="O121" s="119"/>
      <c r="P121" s="120"/>
      <c r="Q121" s="120"/>
      <c r="R121" s="120"/>
      <c r="S121" s="120"/>
      <c r="T121" s="121"/>
    </row>
    <row r="122" spans="15:20">
      <c r="O122" s="119"/>
      <c r="P122" s="120"/>
      <c r="Q122" s="120"/>
      <c r="R122" s="120"/>
      <c r="S122" s="120"/>
      <c r="T122" s="121"/>
    </row>
    <row r="123" spans="15:20">
      <c r="O123" s="119"/>
      <c r="P123" s="120"/>
      <c r="Q123" s="120"/>
      <c r="R123" s="120"/>
      <c r="S123" s="120"/>
      <c r="T123" s="121"/>
    </row>
    <row r="124" spans="15:20">
      <c r="O124" s="119"/>
      <c r="P124" s="120"/>
      <c r="Q124" s="120"/>
      <c r="R124" s="120"/>
      <c r="S124" s="120"/>
      <c r="T124" s="121"/>
    </row>
    <row r="125" spans="15:20">
      <c r="O125" s="119"/>
      <c r="P125" s="120"/>
      <c r="Q125" s="120"/>
      <c r="R125" s="120"/>
      <c r="S125" s="120"/>
      <c r="T125" s="121"/>
    </row>
    <row r="126" spans="15:20">
      <c r="O126" s="119"/>
      <c r="P126" s="120"/>
      <c r="Q126" s="120"/>
      <c r="R126" s="120"/>
      <c r="S126" s="120"/>
      <c r="T126" s="121"/>
    </row>
    <row r="127" spans="15:20">
      <c r="O127" s="119"/>
      <c r="P127" s="120"/>
      <c r="Q127" s="120"/>
      <c r="R127" s="120"/>
      <c r="S127" s="120"/>
      <c r="T127" s="121"/>
    </row>
    <row r="128" spans="15:20">
      <c r="O128" s="119"/>
      <c r="P128" s="120"/>
      <c r="Q128" s="120"/>
      <c r="R128" s="120"/>
      <c r="S128" s="120"/>
      <c r="T128" s="121"/>
    </row>
    <row r="129" spans="15:20">
      <c r="O129" s="119"/>
      <c r="P129" s="120"/>
      <c r="Q129" s="120"/>
      <c r="R129" s="120"/>
      <c r="S129" s="120"/>
      <c r="T129" s="121"/>
    </row>
    <row r="130" spans="15:20">
      <c r="O130" s="119"/>
      <c r="P130" s="120"/>
      <c r="Q130" s="120"/>
      <c r="R130" s="120"/>
      <c r="S130" s="120"/>
      <c r="T130" s="121"/>
    </row>
    <row r="131" spans="15:20">
      <c r="O131" s="119"/>
      <c r="P131" s="120"/>
      <c r="Q131" s="120"/>
      <c r="R131" s="120"/>
      <c r="S131" s="120"/>
      <c r="T131" s="121"/>
    </row>
    <row r="132" spans="15:20">
      <c r="O132" s="119"/>
      <c r="P132" s="120"/>
      <c r="Q132" s="120"/>
      <c r="R132" s="120"/>
      <c r="S132" s="120"/>
      <c r="T132" s="121"/>
    </row>
    <row r="133" spans="15:20">
      <c r="O133" s="119"/>
      <c r="P133" s="120"/>
      <c r="Q133" s="120"/>
      <c r="R133" s="120"/>
      <c r="S133" s="120"/>
      <c r="T133" s="121"/>
    </row>
    <row r="134" spans="15:20">
      <c r="O134" s="119"/>
      <c r="P134" s="120"/>
      <c r="Q134" s="120"/>
      <c r="R134" s="120"/>
      <c r="S134" s="120"/>
      <c r="T134" s="121"/>
    </row>
    <row r="135" spans="15:20">
      <c r="O135" s="119"/>
      <c r="P135" s="120"/>
      <c r="Q135" s="120"/>
      <c r="R135" s="120"/>
      <c r="S135" s="120"/>
      <c r="T135" s="121"/>
    </row>
    <row r="136" spans="15:20">
      <c r="O136" s="119"/>
      <c r="P136" s="120"/>
      <c r="Q136" s="120"/>
      <c r="R136" s="120"/>
      <c r="S136" s="120"/>
      <c r="T136" s="121"/>
    </row>
    <row r="137" spans="15:20">
      <c r="O137" s="119"/>
      <c r="P137" s="120"/>
      <c r="Q137" s="120"/>
      <c r="R137" s="120"/>
      <c r="S137" s="120"/>
      <c r="T137" s="121"/>
    </row>
    <row r="138" spans="15:20">
      <c r="O138" s="119"/>
      <c r="P138" s="120"/>
      <c r="Q138" s="120"/>
      <c r="R138" s="120"/>
      <c r="S138" s="120"/>
      <c r="T138" s="121"/>
    </row>
    <row r="139" spans="15:20">
      <c r="O139" s="119"/>
      <c r="P139" s="120"/>
      <c r="Q139" s="120"/>
      <c r="R139" s="120"/>
      <c r="S139" s="120"/>
      <c r="T139" s="121"/>
    </row>
    <row r="140" spans="15:20">
      <c r="O140" s="119"/>
      <c r="P140" s="120"/>
      <c r="Q140" s="120"/>
      <c r="R140" s="120"/>
      <c r="S140" s="120"/>
      <c r="T140" s="121"/>
    </row>
    <row r="141" spans="15:20">
      <c r="O141" s="119"/>
      <c r="P141" s="120"/>
      <c r="Q141" s="120"/>
      <c r="R141" s="120"/>
      <c r="S141" s="120"/>
      <c r="T141" s="121"/>
    </row>
    <row r="142" spans="15:20">
      <c r="O142" s="119"/>
      <c r="P142" s="120"/>
      <c r="Q142" s="120"/>
      <c r="R142" s="120"/>
      <c r="S142" s="120"/>
      <c r="T142" s="121"/>
    </row>
    <row r="143" spans="15:20">
      <c r="O143" s="119"/>
      <c r="P143" s="120"/>
      <c r="Q143" s="120"/>
      <c r="R143" s="120"/>
      <c r="S143" s="120"/>
      <c r="T143" s="121"/>
    </row>
    <row r="144" spans="15:20">
      <c r="O144" s="119"/>
      <c r="P144" s="120"/>
      <c r="Q144" s="120"/>
      <c r="R144" s="120"/>
      <c r="S144" s="120"/>
      <c r="T144" s="121"/>
    </row>
    <row r="145" spans="15:20">
      <c r="O145" s="119"/>
      <c r="P145" s="120"/>
      <c r="Q145" s="120"/>
      <c r="R145" s="120"/>
      <c r="S145" s="120"/>
      <c r="T145" s="121"/>
    </row>
    <row r="146" spans="15:20">
      <c r="O146" s="119"/>
      <c r="P146" s="120"/>
      <c r="Q146" s="120"/>
      <c r="R146" s="120"/>
      <c r="S146" s="120"/>
      <c r="T146" s="121"/>
    </row>
    <row r="147" spans="15:20">
      <c r="O147" s="119"/>
      <c r="P147" s="120"/>
      <c r="Q147" s="120"/>
      <c r="R147" s="120"/>
      <c r="S147" s="120"/>
      <c r="T147" s="121"/>
    </row>
    <row r="148" spans="15:20">
      <c r="O148" s="119"/>
      <c r="P148" s="120"/>
      <c r="Q148" s="120"/>
      <c r="R148" s="120"/>
      <c r="S148" s="120"/>
      <c r="T148" s="121"/>
    </row>
    <row r="149" spans="15:20">
      <c r="O149" s="119"/>
      <c r="P149" s="120"/>
      <c r="Q149" s="120"/>
      <c r="R149" s="120"/>
      <c r="S149" s="120"/>
      <c r="T149" s="121"/>
    </row>
    <row r="150" spans="15:20">
      <c r="O150" s="119"/>
      <c r="P150" s="120"/>
      <c r="Q150" s="120"/>
      <c r="R150" s="120"/>
      <c r="S150" s="120"/>
      <c r="T150" s="121"/>
    </row>
    <row r="151" spans="15:20">
      <c r="O151" s="119"/>
      <c r="P151" s="120"/>
      <c r="Q151" s="120"/>
      <c r="R151" s="120"/>
      <c r="S151" s="120"/>
      <c r="T151" s="121"/>
    </row>
    <row r="152" spans="15:20">
      <c r="O152" s="119"/>
      <c r="P152" s="120"/>
      <c r="Q152" s="120"/>
      <c r="R152" s="120"/>
      <c r="S152" s="120"/>
      <c r="T152" s="121"/>
    </row>
    <row r="153" spans="15:20">
      <c r="O153" s="119"/>
      <c r="P153" s="120"/>
      <c r="Q153" s="120"/>
      <c r="R153" s="120"/>
      <c r="S153" s="120"/>
      <c r="T153" s="121"/>
    </row>
    <row r="154" spans="15:20">
      <c r="O154" s="119"/>
      <c r="P154" s="120"/>
      <c r="Q154" s="120"/>
      <c r="R154" s="120"/>
      <c r="S154" s="120"/>
      <c r="T154" s="121"/>
    </row>
    <row r="155" spans="15:20">
      <c r="O155" s="119"/>
      <c r="P155" s="120"/>
      <c r="Q155" s="120"/>
      <c r="R155" s="120"/>
      <c r="S155" s="120"/>
      <c r="T155" s="121"/>
    </row>
    <row r="156" spans="15:20">
      <c r="O156" s="119"/>
      <c r="P156" s="120"/>
      <c r="Q156" s="120"/>
      <c r="R156" s="120"/>
      <c r="S156" s="120"/>
      <c r="T156" s="121"/>
    </row>
    <row r="157" spans="15:20">
      <c r="O157" s="119"/>
      <c r="P157" s="120"/>
      <c r="Q157" s="120"/>
      <c r="R157" s="120"/>
      <c r="S157" s="120"/>
      <c r="T157" s="121"/>
    </row>
    <row r="158" spans="15:20">
      <c r="O158" s="119"/>
      <c r="P158" s="120"/>
      <c r="Q158" s="120"/>
      <c r="R158" s="120"/>
      <c r="S158" s="120"/>
      <c r="T158" s="121"/>
    </row>
    <row r="159" spans="15:20">
      <c r="O159" s="119"/>
      <c r="P159" s="120"/>
      <c r="Q159" s="120"/>
      <c r="R159" s="120"/>
      <c r="S159" s="120"/>
      <c r="T159" s="121"/>
    </row>
    <row r="160" spans="15:20">
      <c r="O160" s="119"/>
      <c r="P160" s="120"/>
      <c r="Q160" s="120"/>
      <c r="R160" s="120"/>
      <c r="S160" s="120"/>
      <c r="T160" s="121"/>
    </row>
    <row r="161" spans="15:20">
      <c r="O161" s="119"/>
      <c r="P161" s="120"/>
      <c r="Q161" s="120"/>
      <c r="R161" s="120"/>
      <c r="S161" s="120"/>
      <c r="T161" s="121"/>
    </row>
    <row r="162" spans="15:20">
      <c r="O162" s="119"/>
      <c r="P162" s="120"/>
      <c r="Q162" s="120"/>
      <c r="R162" s="120"/>
      <c r="S162" s="120"/>
      <c r="T162" s="121"/>
    </row>
    <row r="163" spans="15:20">
      <c r="O163" s="119"/>
      <c r="P163" s="120"/>
      <c r="Q163" s="120"/>
      <c r="R163" s="120"/>
      <c r="S163" s="120"/>
      <c r="T163" s="121"/>
    </row>
    <row r="164" spans="15:20">
      <c r="O164" s="119"/>
      <c r="P164" s="120"/>
      <c r="Q164" s="120"/>
      <c r="R164" s="120"/>
      <c r="S164" s="120"/>
      <c r="T164" s="121"/>
    </row>
    <row r="165" spans="15:20">
      <c r="O165" s="119"/>
      <c r="P165" s="120"/>
      <c r="Q165" s="120"/>
      <c r="R165" s="120"/>
      <c r="S165" s="120"/>
      <c r="T165" s="121"/>
    </row>
    <row r="166" spans="15:20">
      <c r="O166" s="119"/>
      <c r="P166" s="120"/>
      <c r="Q166" s="120"/>
      <c r="R166" s="120"/>
      <c r="S166" s="120"/>
      <c r="T166" s="121"/>
    </row>
    <row r="167" spans="15:20">
      <c r="O167" s="119"/>
      <c r="P167" s="120"/>
      <c r="Q167" s="120"/>
      <c r="R167" s="120"/>
      <c r="S167" s="120"/>
      <c r="T167" s="121"/>
    </row>
    <row r="168" spans="15:20">
      <c r="O168" s="119"/>
      <c r="P168" s="120"/>
      <c r="Q168" s="120"/>
      <c r="R168" s="120"/>
      <c r="S168" s="120"/>
      <c r="T168" s="121"/>
    </row>
    <row r="169" spans="15:20">
      <c r="O169" s="119"/>
      <c r="P169" s="120"/>
      <c r="Q169" s="120"/>
      <c r="R169" s="120"/>
      <c r="S169" s="120"/>
      <c r="T169" s="121"/>
    </row>
    <row r="170" spans="15:20">
      <c r="O170" s="119"/>
      <c r="P170" s="120"/>
      <c r="Q170" s="120"/>
      <c r="R170" s="120"/>
      <c r="S170" s="120"/>
      <c r="T170" s="121"/>
    </row>
    <row r="171" spans="15:20">
      <c r="O171" s="119"/>
      <c r="P171" s="120"/>
      <c r="Q171" s="120"/>
      <c r="R171" s="120"/>
      <c r="S171" s="120"/>
      <c r="T171" s="121"/>
    </row>
    <row r="172" spans="15:20">
      <c r="O172" s="119"/>
      <c r="P172" s="120"/>
      <c r="Q172" s="120"/>
      <c r="R172" s="120"/>
      <c r="S172" s="120"/>
      <c r="T172" s="121"/>
    </row>
    <row r="173" spans="15:20">
      <c r="O173" s="119"/>
      <c r="P173" s="120"/>
      <c r="Q173" s="120"/>
      <c r="R173" s="120"/>
      <c r="S173" s="120"/>
      <c r="T173" s="121"/>
    </row>
    <row r="174" spans="15:20">
      <c r="O174" s="119"/>
      <c r="P174" s="120"/>
      <c r="Q174" s="120"/>
      <c r="R174" s="120"/>
      <c r="S174" s="120"/>
      <c r="T174" s="121"/>
    </row>
    <row r="175" spans="15:20">
      <c r="O175" s="119"/>
      <c r="P175" s="120"/>
      <c r="Q175" s="120"/>
      <c r="R175" s="120"/>
      <c r="S175" s="120"/>
      <c r="T175" s="121"/>
    </row>
    <row r="176" spans="15:20">
      <c r="O176" s="119"/>
      <c r="P176" s="120"/>
      <c r="Q176" s="120"/>
      <c r="R176" s="120"/>
      <c r="S176" s="120"/>
      <c r="T176" s="121"/>
    </row>
    <row r="177" spans="15:20">
      <c r="O177" s="119"/>
      <c r="P177" s="120"/>
      <c r="Q177" s="120"/>
      <c r="R177" s="120"/>
      <c r="S177" s="120"/>
      <c r="T177" s="121"/>
    </row>
    <row r="178" spans="15:20">
      <c r="O178" s="119"/>
      <c r="P178" s="120"/>
      <c r="Q178" s="120"/>
      <c r="R178" s="120"/>
      <c r="S178" s="120"/>
      <c r="T178" s="121"/>
    </row>
    <row r="179" spans="15:20">
      <c r="O179" s="119"/>
      <c r="P179" s="120"/>
      <c r="Q179" s="120"/>
      <c r="R179" s="120"/>
      <c r="S179" s="120"/>
      <c r="T179" s="121"/>
    </row>
    <row r="180" spans="15:20">
      <c r="O180" s="119"/>
      <c r="P180" s="120"/>
      <c r="Q180" s="120"/>
      <c r="R180" s="120"/>
      <c r="S180" s="120"/>
      <c r="T180" s="121"/>
    </row>
    <row r="181" spans="15:20">
      <c r="O181" s="119"/>
      <c r="P181" s="120"/>
      <c r="Q181" s="120"/>
      <c r="R181" s="120"/>
      <c r="S181" s="120"/>
      <c r="T181" s="121"/>
    </row>
    <row r="182" spans="15:20">
      <c r="P182" s="118"/>
      <c r="Q182" s="118"/>
      <c r="R182" s="118"/>
      <c r="S182" s="118"/>
    </row>
  </sheetData>
  <mergeCells count="1">
    <mergeCell ref="A1:D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G3" sqref="G3"/>
    </sheetView>
  </sheetViews>
  <sheetFormatPr defaultColWidth="9.140625" defaultRowHeight="18.75"/>
  <cols>
    <col min="1" max="1" width="9.140625" style="2"/>
    <col min="2" max="2" width="41.140625" style="2" customWidth="1"/>
    <col min="3" max="3" width="35.28515625" style="2" customWidth="1"/>
    <col min="4" max="4" width="13.7109375" style="2" customWidth="1"/>
    <col min="5" max="5" width="9.140625" style="2"/>
    <col min="6" max="6" width="21.7109375" style="2" customWidth="1"/>
    <col min="7" max="7" width="25" style="2" customWidth="1"/>
    <col min="8" max="8" width="19.140625" style="2" customWidth="1"/>
    <col min="9" max="9" width="16.85546875" style="2" customWidth="1"/>
    <col min="10" max="10" width="33.7109375" style="2" customWidth="1"/>
    <col min="11" max="11" width="12.140625" style="2" customWidth="1"/>
    <col min="12" max="12" width="15.140625" style="2" customWidth="1"/>
    <col min="13" max="13" width="15" style="2" customWidth="1"/>
    <col min="14" max="16384" width="9.140625" style="2"/>
  </cols>
  <sheetData>
    <row r="1" spans="1:19" ht="136.5" customHeight="1">
      <c r="A1" s="3" t="s">
        <v>1</v>
      </c>
      <c r="B1" s="4" t="s">
        <v>2</v>
      </c>
      <c r="C1" s="5" t="s">
        <v>3</v>
      </c>
      <c r="D1" s="6" t="s">
        <v>4</v>
      </c>
      <c r="E1" s="10" t="s">
        <v>14</v>
      </c>
      <c r="F1" s="11" t="s">
        <v>15</v>
      </c>
      <c r="G1" s="12" t="s">
        <v>16</v>
      </c>
      <c r="H1" s="12" t="s">
        <v>17</v>
      </c>
      <c r="I1" s="12" t="s">
        <v>18</v>
      </c>
      <c r="J1" s="13" t="s">
        <v>19</v>
      </c>
    </row>
    <row r="2" spans="1:19" s="1" customFormat="1" ht="54.75" customHeight="1">
      <c r="A2" s="7">
        <v>1</v>
      </c>
      <c r="B2" s="8" t="s">
        <v>452</v>
      </c>
      <c r="C2" s="8" t="s">
        <v>416</v>
      </c>
      <c r="D2" s="8" t="s">
        <v>24</v>
      </c>
      <c r="E2" s="8">
        <v>6</v>
      </c>
      <c r="F2" s="9">
        <v>580</v>
      </c>
      <c r="G2" s="8"/>
      <c r="H2" s="8"/>
      <c r="I2" s="8"/>
      <c r="J2" s="14"/>
      <c r="K2" s="148" t="s">
        <v>417</v>
      </c>
      <c r="L2" s="148"/>
      <c r="M2" s="148"/>
      <c r="N2" s="15"/>
      <c r="O2" s="15"/>
      <c r="P2" s="15"/>
      <c r="Q2" s="15"/>
      <c r="R2" s="15"/>
      <c r="S2" s="17"/>
    </row>
    <row r="3" spans="1:19" ht="56.25">
      <c r="A3" s="7">
        <v>2</v>
      </c>
      <c r="B3" s="9" t="s">
        <v>444</v>
      </c>
      <c r="C3" s="8"/>
      <c r="D3" s="8" t="s">
        <v>418</v>
      </c>
      <c r="E3" s="8">
        <v>1</v>
      </c>
      <c r="F3" s="133">
        <v>11400</v>
      </c>
      <c r="G3" s="8"/>
      <c r="H3" s="8"/>
      <c r="I3" s="8"/>
      <c r="J3" s="8"/>
      <c r="K3" s="148" t="s">
        <v>419</v>
      </c>
      <c r="L3" s="148"/>
      <c r="M3" s="148"/>
      <c r="N3" s="16"/>
      <c r="O3" s="16"/>
      <c r="P3" s="16"/>
      <c r="Q3" s="16"/>
      <c r="R3" s="16"/>
      <c r="S3" s="16"/>
    </row>
    <row r="4" spans="1:19" ht="37.5">
      <c r="A4" s="7">
        <v>3</v>
      </c>
      <c r="B4" s="130" t="s">
        <v>447</v>
      </c>
      <c r="C4" s="131" t="s">
        <v>450</v>
      </c>
      <c r="D4" s="8" t="s">
        <v>281</v>
      </c>
      <c r="E4" s="8">
        <v>1</v>
      </c>
      <c r="F4" s="133">
        <v>29938.6</v>
      </c>
      <c r="G4" s="8"/>
      <c r="H4" s="8"/>
      <c r="I4" s="8"/>
      <c r="J4" s="8"/>
      <c r="K4" s="148" t="s">
        <v>420</v>
      </c>
      <c r="L4" s="148"/>
      <c r="M4" s="148"/>
    </row>
    <row r="5" spans="1:19" ht="76.5" customHeight="1">
      <c r="A5" s="7">
        <v>4</v>
      </c>
      <c r="B5" s="8" t="s">
        <v>421</v>
      </c>
      <c r="C5" s="131" t="s">
        <v>422</v>
      </c>
      <c r="D5" s="8" t="s">
        <v>236</v>
      </c>
      <c r="E5" s="8">
        <v>15</v>
      </c>
      <c r="F5" s="133">
        <v>168.36</v>
      </c>
      <c r="G5" s="8"/>
      <c r="H5" s="8"/>
      <c r="I5" s="8"/>
      <c r="J5" s="8"/>
      <c r="K5" s="149" t="s">
        <v>423</v>
      </c>
      <c r="L5" s="150"/>
      <c r="M5" s="151"/>
    </row>
    <row r="6" spans="1:19" ht="54" customHeight="1">
      <c r="A6" s="7">
        <v>5</v>
      </c>
      <c r="B6" s="8" t="s">
        <v>424</v>
      </c>
      <c r="C6" s="9" t="s">
        <v>425</v>
      </c>
      <c r="D6" s="8" t="s">
        <v>236</v>
      </c>
      <c r="E6" s="8">
        <v>40</v>
      </c>
      <c r="F6" s="133">
        <v>126.2</v>
      </c>
      <c r="G6" s="8"/>
      <c r="H6" s="8"/>
      <c r="I6" s="8"/>
      <c r="J6" s="8"/>
      <c r="K6" s="149" t="s">
        <v>426</v>
      </c>
      <c r="L6" s="150"/>
      <c r="M6" s="151"/>
    </row>
    <row r="7" spans="1:19" ht="48" customHeight="1">
      <c r="A7" s="7">
        <v>6</v>
      </c>
      <c r="B7" s="8" t="s">
        <v>89</v>
      </c>
      <c r="C7" s="9" t="s">
        <v>427</v>
      </c>
      <c r="D7" s="8" t="s">
        <v>236</v>
      </c>
      <c r="E7" s="8">
        <v>50</v>
      </c>
      <c r="F7" s="132">
        <v>59.31</v>
      </c>
      <c r="G7" s="8"/>
      <c r="H7" s="8"/>
      <c r="I7" s="8"/>
      <c r="J7" s="8"/>
      <c r="K7" s="148" t="s">
        <v>428</v>
      </c>
      <c r="L7" s="148"/>
      <c r="M7" s="148"/>
    </row>
    <row r="8" spans="1:19" ht="89.25" customHeight="1">
      <c r="A8" s="7">
        <v>7</v>
      </c>
      <c r="B8" s="8" t="s">
        <v>429</v>
      </c>
      <c r="C8" s="8" t="s">
        <v>430</v>
      </c>
      <c r="D8" s="8" t="s">
        <v>236</v>
      </c>
      <c r="E8" s="8">
        <v>20</v>
      </c>
      <c r="F8" s="133">
        <v>161.97</v>
      </c>
      <c r="G8" s="8"/>
      <c r="H8" s="8"/>
      <c r="I8" s="8"/>
      <c r="J8" s="8"/>
      <c r="K8" s="148" t="s">
        <v>428</v>
      </c>
      <c r="L8" s="148"/>
      <c r="M8" s="148"/>
    </row>
    <row r="9" spans="1:19" ht="42.75" customHeight="1">
      <c r="A9" s="7">
        <v>8</v>
      </c>
      <c r="B9" s="130" t="s">
        <v>431</v>
      </c>
      <c r="C9" s="122" t="s">
        <v>453</v>
      </c>
      <c r="D9" s="8" t="s">
        <v>236</v>
      </c>
      <c r="E9" s="8">
        <v>10</v>
      </c>
      <c r="F9" s="132">
        <v>106</v>
      </c>
      <c r="G9" s="8"/>
      <c r="H9" s="8"/>
      <c r="I9" s="8"/>
      <c r="J9" s="8"/>
      <c r="K9" s="148" t="s">
        <v>428</v>
      </c>
      <c r="L9" s="148"/>
      <c r="M9" s="148"/>
    </row>
    <row r="10" spans="1:19" ht="39" customHeight="1">
      <c r="A10" s="7">
        <v>9</v>
      </c>
      <c r="B10" s="8" t="s">
        <v>432</v>
      </c>
      <c r="C10" s="8" t="s">
        <v>433</v>
      </c>
      <c r="D10" s="8" t="s">
        <v>236</v>
      </c>
      <c r="E10" s="8">
        <v>20</v>
      </c>
      <c r="F10" s="133">
        <v>289.48</v>
      </c>
      <c r="G10" s="130"/>
      <c r="H10" s="8"/>
      <c r="I10" s="8"/>
      <c r="J10" s="8"/>
      <c r="K10" s="148" t="s">
        <v>428</v>
      </c>
      <c r="L10" s="148"/>
      <c r="M10" s="148"/>
    </row>
    <row r="11" spans="1:19" ht="40.5" customHeight="1">
      <c r="A11" s="7">
        <v>10</v>
      </c>
      <c r="B11" s="8" t="s">
        <v>434</v>
      </c>
      <c r="C11" s="8" t="s">
        <v>435</v>
      </c>
      <c r="D11" s="8" t="s">
        <v>236</v>
      </c>
      <c r="E11" s="8">
        <v>20</v>
      </c>
      <c r="F11" s="133">
        <v>141.97999999999999</v>
      </c>
      <c r="G11" s="8"/>
      <c r="H11" s="8"/>
      <c r="I11" s="8"/>
      <c r="J11" s="8"/>
      <c r="K11" s="148" t="s">
        <v>428</v>
      </c>
      <c r="L11" s="148"/>
      <c r="M11" s="148"/>
    </row>
    <row r="12" spans="1:19" ht="36.75" customHeight="1">
      <c r="A12" s="7">
        <v>11</v>
      </c>
      <c r="B12" s="130" t="s">
        <v>436</v>
      </c>
      <c r="C12" s="130" t="s">
        <v>448</v>
      </c>
      <c r="D12" s="8" t="s">
        <v>236</v>
      </c>
      <c r="E12" s="8">
        <v>20</v>
      </c>
      <c r="F12" s="133">
        <v>455.63</v>
      </c>
      <c r="G12" s="8"/>
      <c r="H12" s="8"/>
      <c r="I12" s="8"/>
      <c r="J12" s="8"/>
      <c r="K12" s="148" t="s">
        <v>428</v>
      </c>
      <c r="L12" s="148"/>
      <c r="M12" s="148"/>
    </row>
    <row r="13" spans="1:19" ht="42.75" customHeight="1">
      <c r="A13" s="7">
        <v>12</v>
      </c>
      <c r="B13" s="130" t="s">
        <v>449</v>
      </c>
      <c r="C13" s="8" t="s">
        <v>437</v>
      </c>
      <c r="D13" s="8" t="s">
        <v>236</v>
      </c>
      <c r="E13" s="8">
        <v>10</v>
      </c>
      <c r="F13" s="132">
        <v>43.06</v>
      </c>
      <c r="G13" s="8"/>
      <c r="H13" s="8"/>
      <c r="I13" s="8"/>
      <c r="J13" s="8"/>
      <c r="K13" s="148" t="s">
        <v>428</v>
      </c>
      <c r="L13" s="148"/>
      <c r="M13" s="148"/>
    </row>
    <row r="14" spans="1:19" ht="36" customHeight="1">
      <c r="A14" s="7">
        <v>13</v>
      </c>
      <c r="B14" s="8" t="s">
        <v>438</v>
      </c>
      <c r="C14" s="8" t="s">
        <v>439</v>
      </c>
      <c r="D14" s="8" t="s">
        <v>236</v>
      </c>
      <c r="E14" s="8">
        <v>10</v>
      </c>
      <c r="F14" s="133">
        <v>524.6</v>
      </c>
      <c r="G14" s="8"/>
      <c r="H14" s="8"/>
      <c r="I14" s="8"/>
      <c r="J14" s="8"/>
      <c r="K14" s="148" t="s">
        <v>428</v>
      </c>
      <c r="L14" s="148"/>
      <c r="M14" s="148"/>
    </row>
    <row r="15" spans="1:19" ht="44.25" customHeight="1">
      <c r="A15" s="7">
        <v>14</v>
      </c>
      <c r="B15" s="8" t="s">
        <v>445</v>
      </c>
      <c r="C15" s="8" t="s">
        <v>440</v>
      </c>
      <c r="D15" s="8" t="s">
        <v>236</v>
      </c>
      <c r="E15" s="8">
        <v>30</v>
      </c>
      <c r="F15" s="133">
        <v>4493.8100000000004</v>
      </c>
      <c r="G15" s="8"/>
      <c r="H15" s="8"/>
      <c r="I15" s="8"/>
      <c r="J15" s="8"/>
      <c r="K15" s="148" t="s">
        <v>428</v>
      </c>
      <c r="L15" s="148"/>
      <c r="M15" s="148"/>
    </row>
    <row r="16" spans="1:19" ht="48.75" customHeight="1">
      <c r="A16" s="7">
        <v>15</v>
      </c>
      <c r="B16" s="8" t="s">
        <v>441</v>
      </c>
      <c r="C16" s="8" t="s">
        <v>442</v>
      </c>
      <c r="D16" s="8" t="s">
        <v>236</v>
      </c>
      <c r="E16" s="8">
        <v>15</v>
      </c>
      <c r="F16" s="133">
        <v>706.2</v>
      </c>
      <c r="G16" s="8"/>
      <c r="H16" s="8"/>
      <c r="I16" s="8"/>
      <c r="J16" s="8"/>
      <c r="K16" s="148" t="s">
        <v>428</v>
      </c>
      <c r="L16" s="148"/>
      <c r="M16" s="148"/>
    </row>
    <row r="17" spans="1:13" ht="60.75" customHeight="1">
      <c r="A17" s="7">
        <v>16</v>
      </c>
      <c r="B17" s="8" t="s">
        <v>446</v>
      </c>
      <c r="C17" s="8" t="s">
        <v>443</v>
      </c>
      <c r="D17" s="8" t="s">
        <v>236</v>
      </c>
      <c r="E17" s="8">
        <v>10</v>
      </c>
      <c r="F17" s="132">
        <v>416.02</v>
      </c>
      <c r="G17" s="8"/>
      <c r="H17" s="8"/>
      <c r="I17" s="8"/>
      <c r="J17" s="8"/>
      <c r="K17" s="148" t="s">
        <v>428</v>
      </c>
      <c r="L17" s="148"/>
      <c r="M17" s="148"/>
    </row>
    <row r="18" spans="1:13">
      <c r="B18" s="30"/>
      <c r="C18" s="36"/>
      <c r="D18" s="38"/>
    </row>
    <row r="19" spans="1:13">
      <c r="B19" s="30"/>
      <c r="C19" s="39"/>
      <c r="D19" s="40"/>
    </row>
  </sheetData>
  <mergeCells count="16">
    <mergeCell ref="K2:M2"/>
    <mergeCell ref="K3:M3"/>
    <mergeCell ref="K4:M4"/>
    <mergeCell ref="K5:M5"/>
    <mergeCell ref="K6:M6"/>
    <mergeCell ref="K7:M7"/>
    <mergeCell ref="K8:M8"/>
    <mergeCell ref="K9:M9"/>
    <mergeCell ref="K10:M10"/>
    <mergeCell ref="K11:M11"/>
    <mergeCell ref="K17:M17"/>
    <mergeCell ref="K12:M12"/>
    <mergeCell ref="K13:M13"/>
    <mergeCell ref="K14:M14"/>
    <mergeCell ref="K15:M15"/>
    <mergeCell ref="K16:M1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Лекарственные препараты</vt:lpstr>
      <vt:lpstr>расход.мат</vt:lpstr>
      <vt:lpstr>доп.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Владелец</cp:lastModifiedBy>
  <dcterms:created xsi:type="dcterms:W3CDTF">2015-06-05T22:19:00Z</dcterms:created>
  <dcterms:modified xsi:type="dcterms:W3CDTF">2026-05-25T12:34:47Z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311A48BCF6C67B8E08CE016A1FD60F87_43</vt:lpwstr>
  </property>
  <property fmtid="{D5CDD505-2E9C-101B-9397-08002B2CF9AE}" pid="3" name="KSOProductBuildVer">
    <vt:lpwstr>1033-12.1.23155.23155</vt:lpwstr>
  </property>
</Properties>
</file>